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tabRatio="820"/>
  </bookViews>
  <sheets>
    <sheet name="Directory" sheetId="2" r:id="rId1"/>
    <sheet name="Supplementary Table S1" sheetId="1" r:id="rId2"/>
    <sheet name="Supplementary Table S2" sheetId="3" r:id="rId3"/>
    <sheet name="Supplementary Table S3" sheetId="4" r:id="rId4"/>
    <sheet name="Supplementary Table S4" sheetId="5" r:id="rId5"/>
    <sheet name="Supplementary Table S5" sheetId="6" r:id="rId6"/>
    <sheet name="Supplementary Table S6" sheetId="7" r:id="rId7"/>
    <sheet name="Supplementary Table S7" sheetId="8" r:id="rId8"/>
    <sheet name="Supplementary Table S8" sheetId="9" r:id="rId9"/>
    <sheet name="Supplementary Table S9" sheetId="12" r:id="rId10"/>
    <sheet name="Supplementary Table S10" sheetId="13" r:id="rId11"/>
    <sheet name="Supplementary Table S11" sheetId="14" r:id="rId12"/>
    <sheet name="Supplementary Table S12" sheetId="15" r:id="rId13"/>
    <sheet name="Supplementary Table S13" sheetId="16" r:id="rId14"/>
    <sheet name="Supplementary Table S14" sheetId="10" r:id="rId15"/>
    <sheet name="Supplementary Table S15" sheetId="1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<sst xmlns="http://schemas.openxmlformats.org/spreadsheetml/2006/main" count="5087" uniqueCount="800">
  <si>
    <t>Supplementary Table S1</t>
  </si>
  <si>
    <t>Sources of Exposure</t>
  </si>
  <si>
    <t>Supplementary Table S2</t>
  </si>
  <si>
    <t>Sources of Mediatiors</t>
  </si>
  <si>
    <t>Supplementary Table S3</t>
  </si>
  <si>
    <t>From MRC-IEU Instrumental variables for autoimmune diseases</t>
  </si>
  <si>
    <t>Supplementary Table S4</t>
  </si>
  <si>
    <t>From FinnGen Consortium Instrumental variables for autoimmune diseases</t>
  </si>
  <si>
    <t>Supplementary Table S5</t>
  </si>
  <si>
    <t>Results of Mendelian randomization analysis of autoimmune diseases (exclude MHC locus SNP ) with Pulmonary Arterial Hypertension</t>
  </si>
  <si>
    <t>Supplementary Table S6</t>
  </si>
  <si>
    <t>Results of Mendelian randomization analysis of autoimmune diseases (include MHC locus SNP ) with Pulmonary Arterial Hypertension</t>
  </si>
  <si>
    <t>Supplementary Table S7</t>
  </si>
  <si>
    <t>Results of Mendelian Randomization Multivariate Analysis</t>
  </si>
  <si>
    <t>Supplementary Table S8</t>
  </si>
  <si>
    <t>Mendelian Randomization Analysis of Autoimmune Diseases and Blood Counts</t>
  </si>
  <si>
    <t>Supplementary Table S9</t>
  </si>
  <si>
    <t>Mendelian Randomization Analysis of Blood Cell Counts and Pulmonary Arterial Hypertension</t>
  </si>
  <si>
    <t>Supplementary Table S10</t>
  </si>
  <si>
    <t>Mendelian Randomization Analysis of Autoimmune Diseases and Immunoglobulins</t>
  </si>
  <si>
    <t>Supplementary Table S11</t>
  </si>
  <si>
    <t>Mendelian randomization analysis of immunoglobulin levels and Pulmonary Arterial Hypertension</t>
  </si>
  <si>
    <t>Supplementary Table S12</t>
  </si>
  <si>
    <t>Mendelian Randomization Analysis of Autoimmune Diseases and Inflammatory Cytokines</t>
  </si>
  <si>
    <t>Supplementary Table S13</t>
  </si>
  <si>
    <t>Mendelian randomization analysis of inflammatory cytokines and Pulmonary Arterial Hypertension</t>
  </si>
  <si>
    <t>Supplementary Table S14</t>
  </si>
  <si>
    <t>Pulmonary Arterial Hypertension as an instrumental variable for exposure</t>
  </si>
  <si>
    <t>Supplementary Table S15</t>
  </si>
  <si>
    <t>Inverse Mendelian randomization analysis</t>
  </si>
  <si>
    <t xml:space="preserve">Exposure from FinnGen Consortium and Gwas Catalog database </t>
  </si>
  <si>
    <t>Exposure</t>
  </si>
  <si>
    <t>First Author (Year)</t>
  </si>
  <si>
    <t xml:space="preserve">Sample Size </t>
  </si>
  <si>
    <t>N Cases</t>
  </si>
  <si>
    <t>N Controls</t>
  </si>
  <si>
    <t>Ethnicity</t>
  </si>
  <si>
    <t>Outcome Units</t>
  </si>
  <si>
    <t>FINNGEN ID</t>
  </si>
  <si>
    <t>Systemic lupus erythematosus</t>
  </si>
  <si>
    <t>pre-publication</t>
  </si>
  <si>
    <t>European</t>
  </si>
  <si>
    <t>\</t>
  </si>
  <si>
    <t>SLE_FG</t>
  </si>
  <si>
    <t>Rheumatoid arthritis</t>
  </si>
  <si>
    <t>finn-b-M13_RHEUMA</t>
  </si>
  <si>
    <t>Crohn's disease</t>
  </si>
  <si>
    <t>CHRONNAS</t>
  </si>
  <si>
    <t>Ulcerative colitis</t>
  </si>
  <si>
    <t>finn-b-K11_ULCER</t>
  </si>
  <si>
    <t>Type 1 diabetes</t>
  </si>
  <si>
    <t>finn-b-E4_DM1</t>
  </si>
  <si>
    <t>Celiac disease</t>
  </si>
  <si>
    <t>Trynka G(2011)</t>
  </si>
  <si>
    <t>logOR</t>
  </si>
  <si>
    <t>ebi-a-GCST005523</t>
  </si>
  <si>
    <t>Psoriasis</t>
  </si>
  <si>
    <t>finn-b-L12_PSORIASIS</t>
  </si>
  <si>
    <t>Ankylosing spondylitis</t>
  </si>
  <si>
    <t>M13_ANKYLOSPON</t>
  </si>
  <si>
    <t>Multiple sclerosis</t>
  </si>
  <si>
    <t>G6_MS</t>
  </si>
  <si>
    <t>Primary biliary cholangitis (PBC)</t>
  </si>
  <si>
    <t>Cordell HJ (2015)</t>
  </si>
  <si>
    <t>ebi-a-GCST003129</t>
  </si>
  <si>
    <t>Exposure from MRC-IEU database</t>
  </si>
  <si>
    <t>MRC-IEU id:</t>
  </si>
  <si>
    <t>Bentham J (2015)</t>
  </si>
  <si>
    <t>ebi-a-GCST003156</t>
  </si>
  <si>
    <t>Okada Y (2014)</t>
  </si>
  <si>
    <t>ieu-a-833</t>
  </si>
  <si>
    <t>de Lange KM (2017)</t>
  </si>
  <si>
    <t>ebi-a-GCST004132</t>
  </si>
  <si>
    <t>Sakaue S (2021)</t>
  </si>
  <si>
    <t>ebi-a-GCST90018933</t>
  </si>
  <si>
    <t>Inshaw JRJ (2021)</t>
  </si>
  <si>
    <t>ebi-a-GCST90000529</t>
  </si>
  <si>
    <t>Trynka (2011)</t>
  </si>
  <si>
    <t>ebi-a-GCST000612</t>
  </si>
  <si>
    <t>Stuart PE(2021)</t>
  </si>
  <si>
    <t xml:space="preserve">ebi-a-GCST90019017 </t>
  </si>
  <si>
    <t>Cortes A (2013)</t>
  </si>
  <si>
    <t>ebi-a-GCST005529</t>
  </si>
  <si>
    <t>Patsopoulos NA (2019)</t>
  </si>
  <si>
    <t>ieu-b-18</t>
  </si>
  <si>
    <t>Cordell HJ (2021)</t>
  </si>
  <si>
    <t>ebi-a-GCST90061440</t>
  </si>
  <si>
    <t xml:space="preserve">Mediatiors from MRI-IEU database </t>
  </si>
  <si>
    <t>Category</t>
  </si>
  <si>
    <t>Basophil cell count</t>
  </si>
  <si>
    <t>Vuckovic, D (2020)</t>
  </si>
  <si>
    <t>Continuous</t>
  </si>
  <si>
    <t>ieu-b-29</t>
  </si>
  <si>
    <t>Eosinophil cell count</t>
  </si>
  <si>
    <t>ieu-b-33</t>
  </si>
  <si>
    <t>Lymphocyte cell count</t>
  </si>
  <si>
    <t>ieu-b-32</t>
  </si>
  <si>
    <t>Monocyte cell count</t>
  </si>
  <si>
    <t>ieu-b-31</t>
  </si>
  <si>
    <t>Neutrophil cell count</t>
  </si>
  <si>
    <t>ieu-b-34</t>
  </si>
  <si>
    <t>White blood cell count</t>
  </si>
  <si>
    <t>ieu-b-30</t>
  </si>
  <si>
    <t>IgA levels</t>
  </si>
  <si>
    <t>Scepanovic P (2018)</t>
  </si>
  <si>
    <t>ebi-a-GCST006360</t>
  </si>
  <si>
    <t>IgM levels</t>
  </si>
  <si>
    <t>ebi-a-GCST006359</t>
  </si>
  <si>
    <t>IgE levels</t>
  </si>
  <si>
    <t>ebi-a-GCST006358</t>
  </si>
  <si>
    <t>IgG levels</t>
  </si>
  <si>
    <t>ebi-a-GCST006357</t>
  </si>
  <si>
    <t>IL-1α</t>
  </si>
  <si>
    <t>Suhre K (2019)</t>
  </si>
  <si>
    <t>prot-c-4851_25_1</t>
  </si>
  <si>
    <t>IL-6</t>
  </si>
  <si>
    <t>prot-c-4673_13_2</t>
  </si>
  <si>
    <t>IL-12</t>
  </si>
  <si>
    <t>prot-c-2455_17_4</t>
  </si>
  <si>
    <t>IL-4</t>
  </si>
  <si>
    <t>prot-c-2906_55_3</t>
  </si>
  <si>
    <t>IL-10</t>
  </si>
  <si>
    <t>prot-c-2773_50_2</t>
  </si>
  <si>
    <t>IL-13</t>
  </si>
  <si>
    <t>prot-c-3072_4_2</t>
  </si>
  <si>
    <t>TGF-β1</t>
  </si>
  <si>
    <t>prot-c-2333_72_1</t>
  </si>
  <si>
    <t>TGF-β2</t>
  </si>
  <si>
    <t>prot-c-4156_74_1</t>
  </si>
  <si>
    <t>TGF-β3</t>
  </si>
  <si>
    <t>prot-c-3520_58_1</t>
  </si>
  <si>
    <t>TNF-α</t>
  </si>
  <si>
    <t>prot-c-3722_49_2</t>
  </si>
  <si>
    <t>IFN-γ</t>
  </si>
  <si>
    <t>prot-c-2989_17_2</t>
  </si>
  <si>
    <t>MRC-IEU exposure data</t>
  </si>
  <si>
    <t>SNP</t>
  </si>
  <si>
    <t>Effect Allele</t>
  </si>
  <si>
    <t>Other Allele</t>
  </si>
  <si>
    <t>EAF</t>
  </si>
  <si>
    <t>BETA</t>
  </si>
  <si>
    <t>SE</t>
  </si>
  <si>
    <t>P-Value</t>
  </si>
  <si>
    <t>R2</t>
  </si>
  <si>
    <t>F statistic</t>
  </si>
  <si>
    <t>Overall R2</t>
  </si>
  <si>
    <t>Overall F statistic</t>
  </si>
  <si>
    <t>Ankylosing spondylitis(Cortes A et al, 2013)</t>
  </si>
  <si>
    <t>rs11190133</t>
  </si>
  <si>
    <t>C</t>
  </si>
  <si>
    <t>T</t>
  </si>
  <si>
    <t>NA</t>
  </si>
  <si>
    <t>rs11209026</t>
  </si>
  <si>
    <t>G</t>
  </si>
  <si>
    <t>A</t>
  </si>
  <si>
    <t>rs11624293</t>
  </si>
  <si>
    <t>rs1250550</t>
  </si>
  <si>
    <t>rs12615545</t>
  </si>
  <si>
    <t>rs1801274</t>
  </si>
  <si>
    <t>rs2531875</t>
  </si>
  <si>
    <t>rs27529</t>
  </si>
  <si>
    <t>rs2836883</t>
  </si>
  <si>
    <t>rs2927613</t>
  </si>
  <si>
    <t>rs35164067</t>
  </si>
  <si>
    <t>rs4129267</t>
  </si>
  <si>
    <t>rs41299637</t>
  </si>
  <si>
    <t>rs4676410</t>
  </si>
  <si>
    <t>rs6556416</t>
  </si>
  <si>
    <t>rs6600247</t>
  </si>
  <si>
    <t>rs7191548</t>
  </si>
  <si>
    <t>rs7282490</t>
  </si>
  <si>
    <t>Celiac disease(Trynka et al, 2011)</t>
  </si>
  <si>
    <t>rs1018326</t>
  </si>
  <si>
    <t>rs11221335</t>
  </si>
  <si>
    <t>rs13003464</t>
  </si>
  <si>
    <t>rs13098911</t>
  </si>
  <si>
    <t>rs13151961</t>
  </si>
  <si>
    <t>rs1738074</t>
  </si>
  <si>
    <t>rs17810546</t>
  </si>
  <si>
    <t>rs2327832</t>
  </si>
  <si>
    <t>rs2816316</t>
  </si>
  <si>
    <t>rs653178</t>
  </si>
  <si>
    <t>rs917997</t>
  </si>
  <si>
    <t>rs9851967</t>
  </si>
  <si>
    <t>Crohn's disease(de Lange KM et al, 2017)</t>
  </si>
  <si>
    <t>rs10055349</t>
  </si>
  <si>
    <t>rs10114470</t>
  </si>
  <si>
    <t>rs1012636</t>
  </si>
  <si>
    <t>rs10884966</t>
  </si>
  <si>
    <t>rs11236797</t>
  </si>
  <si>
    <t>rs114802258</t>
  </si>
  <si>
    <t>rs1148246</t>
  </si>
  <si>
    <t>rs11677002</t>
  </si>
  <si>
    <t>rs11683692</t>
  </si>
  <si>
    <t>rs12041056</t>
  </si>
  <si>
    <t>rs12131079</t>
  </si>
  <si>
    <t>rs1250573</t>
  </si>
  <si>
    <t>rs1260326</t>
  </si>
  <si>
    <t>rs12936409</t>
  </si>
  <si>
    <t>rs1297264</t>
  </si>
  <si>
    <t>rs1321859</t>
  </si>
  <si>
    <t>rs1373904</t>
  </si>
  <si>
    <t>rs137976175</t>
  </si>
  <si>
    <t>rs142770866</t>
  </si>
  <si>
    <t>rs144309607</t>
  </si>
  <si>
    <t>rs149399409</t>
  </si>
  <si>
    <t>rs1583792</t>
  </si>
  <si>
    <t>rs1775448</t>
  </si>
  <si>
    <t>rs181826</t>
  </si>
  <si>
    <t>rs1870148</t>
  </si>
  <si>
    <t>rs194746</t>
  </si>
  <si>
    <t>rs1990684</t>
  </si>
  <si>
    <t>rs2021511</t>
  </si>
  <si>
    <t>rs2076756</t>
  </si>
  <si>
    <t>rs2110735</t>
  </si>
  <si>
    <t>rs212408</t>
  </si>
  <si>
    <t>rs2143178</t>
  </si>
  <si>
    <t>rs2284553</t>
  </si>
  <si>
    <t>rs2476601</t>
  </si>
  <si>
    <t>rs2838517</t>
  </si>
  <si>
    <t>rs28999107</t>
  </si>
  <si>
    <t>rs2948542</t>
  </si>
  <si>
    <t>rs3091315</t>
  </si>
  <si>
    <t>rs3122605</t>
  </si>
  <si>
    <t>rs34635748</t>
  </si>
  <si>
    <t>rs34687326</t>
  </si>
  <si>
    <t>rs35171809</t>
  </si>
  <si>
    <t>rs3761158</t>
  </si>
  <si>
    <t>rs3812609</t>
  </si>
  <si>
    <t>rs3816234</t>
  </si>
  <si>
    <t>rs3850378</t>
  </si>
  <si>
    <t>rs4077515</t>
  </si>
  <si>
    <t>rs42861</t>
  </si>
  <si>
    <t>rs4343432</t>
  </si>
  <si>
    <t>rs4486887</t>
  </si>
  <si>
    <t>rs4655709</t>
  </si>
  <si>
    <t>rs4807570</t>
  </si>
  <si>
    <t>rs4807633</t>
  </si>
  <si>
    <t>rs4821544</t>
  </si>
  <si>
    <t>rs492602</t>
  </si>
  <si>
    <t>rs55946629</t>
  </si>
  <si>
    <t>rs56116661</t>
  </si>
  <si>
    <t>rs5754100</t>
  </si>
  <si>
    <t>rs59805578</t>
  </si>
  <si>
    <t>rs59926756</t>
  </si>
  <si>
    <t>rs6062496</t>
  </si>
  <si>
    <t>rs61839660</t>
  </si>
  <si>
    <t>rs62126620</t>
  </si>
  <si>
    <t>rs62228374</t>
  </si>
  <si>
    <t>rs62324212</t>
  </si>
  <si>
    <t>rs6416647</t>
  </si>
  <si>
    <t>rs6456426</t>
  </si>
  <si>
    <t>rs6584282</t>
  </si>
  <si>
    <t>rs6704109</t>
  </si>
  <si>
    <t>rs6873866</t>
  </si>
  <si>
    <t>rs72748445</t>
  </si>
  <si>
    <t>rs72798422</t>
  </si>
  <si>
    <t>rs73243877</t>
  </si>
  <si>
    <t>rs73516754</t>
  </si>
  <si>
    <t>rs744166</t>
  </si>
  <si>
    <t>rs7517847</t>
  </si>
  <si>
    <t>rs755374</t>
  </si>
  <si>
    <t>rs7563433</t>
  </si>
  <si>
    <t>rs7608697</t>
  </si>
  <si>
    <t>rs76532080</t>
  </si>
  <si>
    <t>rs77566919</t>
  </si>
  <si>
    <t>rs79832570</t>
  </si>
  <si>
    <t>rs80244186</t>
  </si>
  <si>
    <t>rs80262450</t>
  </si>
  <si>
    <t>rs9482770</t>
  </si>
  <si>
    <t>rs9637870</t>
  </si>
  <si>
    <t>rs9656588</t>
  </si>
  <si>
    <t>rs9836291</t>
  </si>
  <si>
    <t>Multiple sclerosis(Patsopoulos NA et al, 2019)</t>
  </si>
  <si>
    <t>rs10774625</t>
  </si>
  <si>
    <t>rs11117432</t>
  </si>
  <si>
    <t>rs12706861</t>
  </si>
  <si>
    <t>rs13090881</t>
  </si>
  <si>
    <t>rs16833239</t>
  </si>
  <si>
    <t>rs1808094</t>
  </si>
  <si>
    <t>rs2293370</t>
  </si>
  <si>
    <t>rs2304256</t>
  </si>
  <si>
    <t>rs243323</t>
  </si>
  <si>
    <t>rs2546890</t>
  </si>
  <si>
    <t>rs3745516</t>
  </si>
  <si>
    <t>rs3771317</t>
  </si>
  <si>
    <t>rs3784099</t>
  </si>
  <si>
    <t>rs3912060</t>
  </si>
  <si>
    <t>rs485789</t>
  </si>
  <si>
    <t>rs4936443</t>
  </si>
  <si>
    <t>rs55734382</t>
  </si>
  <si>
    <t>rs59643720</t>
  </si>
  <si>
    <t>rs60600003</t>
  </si>
  <si>
    <t>rs6679356</t>
  </si>
  <si>
    <t>rs7097397</t>
  </si>
  <si>
    <t>rs7130339</t>
  </si>
  <si>
    <t>rs72699866</t>
  </si>
  <si>
    <t>rs7663401</t>
  </si>
  <si>
    <t>rs7674640</t>
  </si>
  <si>
    <t>rs7805218</t>
  </si>
  <si>
    <t>rs79577483</t>
  </si>
  <si>
    <t>rs8067378</t>
  </si>
  <si>
    <t>rs859767</t>
  </si>
  <si>
    <t>rs867436</t>
  </si>
  <si>
    <t>rs9533122</t>
  </si>
  <si>
    <t>rs9652601</t>
  </si>
  <si>
    <t>rs9876137</t>
  </si>
  <si>
    <t>Primary biliary cholangitis(Cordell HJ  et al, 2021)</t>
  </si>
  <si>
    <t>Psoriasis(Stuart PE et al, 2021)</t>
  </si>
  <si>
    <t>rs10790962</t>
  </si>
  <si>
    <t>rs11205044</t>
  </si>
  <si>
    <t>rs11213262</t>
  </si>
  <si>
    <t>rs112147823</t>
  </si>
  <si>
    <t>rs11249215</t>
  </si>
  <si>
    <t>rs11767350</t>
  </si>
  <si>
    <t>rs11795343</t>
  </si>
  <si>
    <t>rs12046909</t>
  </si>
  <si>
    <t>rs12133684</t>
  </si>
  <si>
    <t>rs12720356</t>
  </si>
  <si>
    <t>rs12879003</t>
  </si>
  <si>
    <t>rs139298380</t>
  </si>
  <si>
    <t>rs139691717</t>
  </si>
  <si>
    <t>rs17728338</t>
  </si>
  <si>
    <t>rs2056991</t>
  </si>
  <si>
    <t>rs2066819</t>
  </si>
  <si>
    <t>rs2085260</t>
  </si>
  <si>
    <t>rs2103876</t>
  </si>
  <si>
    <t>rs2111485</t>
  </si>
  <si>
    <t>rs2301368</t>
  </si>
  <si>
    <t>rs2633310</t>
  </si>
  <si>
    <t>rs2638281</t>
  </si>
  <si>
    <t>rs28998802</t>
  </si>
  <si>
    <t>rs2926337</t>
  </si>
  <si>
    <t>rs33980500</t>
  </si>
  <si>
    <t>rs39841</t>
  </si>
  <si>
    <t>rs4444955</t>
  </si>
  <si>
    <t>rs4685408</t>
  </si>
  <si>
    <t>rs4889526</t>
  </si>
  <si>
    <t>rs4919446</t>
  </si>
  <si>
    <t>rs4921485</t>
  </si>
  <si>
    <t>rs55868394</t>
  </si>
  <si>
    <t>rs559406</t>
  </si>
  <si>
    <t>rs582757</t>
  </si>
  <si>
    <t>rs59960858</t>
  </si>
  <si>
    <t>rs5998509</t>
  </si>
  <si>
    <t>rs702872</t>
  </si>
  <si>
    <t>rs7118191</t>
  </si>
  <si>
    <t>rs7141014</t>
  </si>
  <si>
    <t>rs73986523</t>
  </si>
  <si>
    <t>rs74899623</t>
  </si>
  <si>
    <t>rs771576</t>
  </si>
  <si>
    <t>rs7748720</t>
  </si>
  <si>
    <t>rs9504361</t>
  </si>
  <si>
    <t>rs9513593</t>
  </si>
  <si>
    <t>Rheumatoid arthritis(Okada Y  et al, 2014)</t>
  </si>
  <si>
    <t>rs10175798</t>
  </si>
  <si>
    <t>rs11217044</t>
  </si>
  <si>
    <t>rs11574914</t>
  </si>
  <si>
    <t>rs11889341</t>
  </si>
  <si>
    <t>rs11933540</t>
  </si>
  <si>
    <t>rs12126142</t>
  </si>
  <si>
    <t>rs13142500</t>
  </si>
  <si>
    <t>rs1571878</t>
  </si>
  <si>
    <t>rs1858036</t>
  </si>
  <si>
    <t>rs1893592</t>
  </si>
  <si>
    <t>rs1953126</t>
  </si>
  <si>
    <t>rs2105325</t>
  </si>
  <si>
    <t>rs2233424</t>
  </si>
  <si>
    <t>rs2301888</t>
  </si>
  <si>
    <t>rs2317230</t>
  </si>
  <si>
    <t>rs2485363</t>
  </si>
  <si>
    <t>rs2561477</t>
  </si>
  <si>
    <t>rs2736337</t>
  </si>
  <si>
    <t>rs28411352</t>
  </si>
  <si>
    <t>rs3087243</t>
  </si>
  <si>
    <t>rs3757387</t>
  </si>
  <si>
    <t>rs3806624</t>
  </si>
  <si>
    <t>rs4239702</t>
  </si>
  <si>
    <t>rs4409785</t>
  </si>
  <si>
    <t>rs62097857</t>
  </si>
  <si>
    <t>rs6930468</t>
  </si>
  <si>
    <t>rs706778</t>
  </si>
  <si>
    <t>rs71508903</t>
  </si>
  <si>
    <t>rs73013527</t>
  </si>
  <si>
    <t>rs73081554</t>
  </si>
  <si>
    <t>rs773125</t>
  </si>
  <si>
    <t>rs7731626</t>
  </si>
  <si>
    <t>rs7752903</t>
  </si>
  <si>
    <t>rs8026898</t>
  </si>
  <si>
    <t>rs8032939</t>
  </si>
  <si>
    <t>rs8083786</t>
  </si>
  <si>
    <t>rs9261602</t>
  </si>
  <si>
    <t>rs947474</t>
  </si>
  <si>
    <t>rs9603616</t>
  </si>
  <si>
    <t>rs9747973</t>
  </si>
  <si>
    <t>rs9979383</t>
  </si>
  <si>
    <t>Systemic lupus erythematosus(Bentham J et al, 2015)</t>
  </si>
  <si>
    <t>rs10048743</t>
  </si>
  <si>
    <t>rs10200680</t>
  </si>
  <si>
    <t>rs1078324</t>
  </si>
  <si>
    <t>rs10912578</t>
  </si>
  <si>
    <t>rs1143679</t>
  </si>
  <si>
    <t>rs13019891</t>
  </si>
  <si>
    <t>rs13136219</t>
  </si>
  <si>
    <t>rs13332649</t>
  </si>
  <si>
    <t>rs143123127</t>
  </si>
  <si>
    <t>rs1464446</t>
  </si>
  <si>
    <t>rs17849501</t>
  </si>
  <si>
    <t>rs2431697</t>
  </si>
  <si>
    <t>rs2459611</t>
  </si>
  <si>
    <t>rs2573219</t>
  </si>
  <si>
    <t>rs268124</t>
  </si>
  <si>
    <t>rs34703115</t>
  </si>
  <si>
    <t>rs35000415</t>
  </si>
  <si>
    <t>rs35251378</t>
  </si>
  <si>
    <t>rs353608</t>
  </si>
  <si>
    <t>rs3747093</t>
  </si>
  <si>
    <t>rs4388254</t>
  </si>
  <si>
    <t>rs4661543</t>
  </si>
  <si>
    <t>rs4916215</t>
  </si>
  <si>
    <t>rs512681</t>
  </si>
  <si>
    <t>rs58688157</t>
  </si>
  <si>
    <t>rs58721818</t>
  </si>
  <si>
    <t>rs597808</t>
  </si>
  <si>
    <t>rs6671847</t>
  </si>
  <si>
    <t>rs6679677</t>
  </si>
  <si>
    <t>rs6889239</t>
  </si>
  <si>
    <t>rs73050535</t>
  </si>
  <si>
    <t>rs73068668</t>
  </si>
  <si>
    <t>rs7386188</t>
  </si>
  <si>
    <t>rs7768653</t>
  </si>
  <si>
    <t>rs7823055</t>
  </si>
  <si>
    <t>rs78517564</t>
  </si>
  <si>
    <t>rs9852014</t>
  </si>
  <si>
    <t>Type 1 diabetes(Inshaw JRJ et al, 2021)</t>
  </si>
  <si>
    <t>rs10944479</t>
  </si>
  <si>
    <t>rs117996750</t>
  </si>
  <si>
    <t>rs12722496</t>
  </si>
  <si>
    <t>rs12927355</t>
  </si>
  <si>
    <t>rs12982646</t>
  </si>
  <si>
    <t>rs13415465</t>
  </si>
  <si>
    <t>rs144451833</t>
  </si>
  <si>
    <t>rs1487916</t>
  </si>
  <si>
    <t>rs151233</t>
  </si>
  <si>
    <t>rs1790946</t>
  </si>
  <si>
    <t>rs2281808</t>
  </si>
  <si>
    <t>rs2289702</t>
  </si>
  <si>
    <t>rs231779</t>
  </si>
  <si>
    <t>rs3024505</t>
  </si>
  <si>
    <t>rs34725611</t>
  </si>
  <si>
    <t>rs4238595</t>
  </si>
  <si>
    <t>rs4759229</t>
  </si>
  <si>
    <t>rs4820827</t>
  </si>
  <si>
    <t>rs7122407</t>
  </si>
  <si>
    <t>rs7237497</t>
  </si>
  <si>
    <t>rs78037977</t>
  </si>
  <si>
    <t>rs80054410</t>
  </si>
  <si>
    <t>rs9600451</t>
  </si>
  <si>
    <t>rs9911533</t>
  </si>
  <si>
    <t>Ulcerative colitis(Sakaue S et al, 2021)</t>
  </si>
  <si>
    <t>rs1521186</t>
  </si>
  <si>
    <t>rs2918392</t>
  </si>
  <si>
    <t>rs34236350</t>
  </si>
  <si>
    <t>rs6017342</t>
  </si>
  <si>
    <t>rs79755370</t>
  </si>
  <si>
    <t>FinnGen Consortium and Gwas Catalog exposure data</t>
  </si>
  <si>
    <t>Gene</t>
  </si>
  <si>
    <t>rs10224849</t>
  </si>
  <si>
    <t>SLC29A4</t>
  </si>
  <si>
    <t>rs10456271</t>
  </si>
  <si>
    <t>HDGFL1</t>
  </si>
  <si>
    <t>rs10807156</t>
  </si>
  <si>
    <t>MAPK14</t>
  </si>
  <si>
    <t>rs10947457</t>
  </si>
  <si>
    <t>MLN</t>
  </si>
  <si>
    <t>rs114799031</t>
  </si>
  <si>
    <t>ZKSCAN8</t>
  </si>
  <si>
    <t>rs12198448</t>
  </si>
  <si>
    <t>MUC22</t>
  </si>
  <si>
    <t>rs139600027</t>
  </si>
  <si>
    <t>AL078584.1,FAM65B</t>
  </si>
  <si>
    <t>rs142695953</t>
  </si>
  <si>
    <t>RNF216</t>
  </si>
  <si>
    <t>rs147392974</t>
  </si>
  <si>
    <t>POM121L2</t>
  </si>
  <si>
    <t>rs16890706</t>
  </si>
  <si>
    <t>LRRC16A</t>
  </si>
  <si>
    <t>rs186418170</t>
  </si>
  <si>
    <t>BTBD9</t>
  </si>
  <si>
    <t>rs2021835</t>
  </si>
  <si>
    <t>HIST1H3H</t>
  </si>
  <si>
    <t>rs215016</t>
  </si>
  <si>
    <t>rs2223591</t>
  </si>
  <si>
    <t>HIST1H3G</t>
  </si>
  <si>
    <t>rs2817213</t>
  </si>
  <si>
    <t>ALDH5A1</t>
  </si>
  <si>
    <t>rs34119722</t>
  </si>
  <si>
    <t>NRSN1</t>
  </si>
  <si>
    <t>rs35183513</t>
  </si>
  <si>
    <t>BTN3A2</t>
  </si>
  <si>
    <t>rs35887628</t>
  </si>
  <si>
    <t>WIPI2</t>
  </si>
  <si>
    <t>rs35908582</t>
  </si>
  <si>
    <t>rs4713650</t>
  </si>
  <si>
    <t>ITPR3</t>
  </si>
  <si>
    <t>rs60982402</t>
  </si>
  <si>
    <t>GRM4</t>
  </si>
  <si>
    <t>rs62392694</t>
  </si>
  <si>
    <t>HIST1H2BA</t>
  </si>
  <si>
    <t>rs62443225</t>
  </si>
  <si>
    <t>FBXL18</t>
  </si>
  <si>
    <t>rs66508708</t>
  </si>
  <si>
    <t>PACSIN1</t>
  </si>
  <si>
    <t>rs72749142</t>
  </si>
  <si>
    <t>KIF21B</t>
  </si>
  <si>
    <t>rs72830826</t>
  </si>
  <si>
    <t>DCDC2</t>
  </si>
  <si>
    <t>rs76924796</t>
  </si>
  <si>
    <t>C1GALT1</t>
  </si>
  <si>
    <t>rs77831243</t>
  </si>
  <si>
    <t>rs7805568</t>
  </si>
  <si>
    <t>rs9295650</t>
  </si>
  <si>
    <t>rs9368791</t>
  </si>
  <si>
    <t>rs9379628</t>
  </si>
  <si>
    <t>rs9394182</t>
  </si>
  <si>
    <t>rs1050976</t>
  </si>
  <si>
    <t>rs10513548</t>
  </si>
  <si>
    <t>rs10800746</t>
  </si>
  <si>
    <t>rs10892258</t>
  </si>
  <si>
    <t>rs1107943</t>
  </si>
  <si>
    <t>rs11851414</t>
  </si>
  <si>
    <t>rs11875687</t>
  </si>
  <si>
    <t>rs12068671</t>
  </si>
  <si>
    <t>rs1250552</t>
  </si>
  <si>
    <t>rs13132308</t>
  </si>
  <si>
    <t>rs13195040</t>
  </si>
  <si>
    <t>rs1323292</t>
  </si>
  <si>
    <t>rs1378938</t>
  </si>
  <si>
    <t>rs16894681</t>
  </si>
  <si>
    <t>rs17264332</t>
  </si>
  <si>
    <t>rs182429</t>
  </si>
  <si>
    <t>rs1980422</t>
  </si>
  <si>
    <t>rs2030519</t>
  </si>
  <si>
    <t>rs205281</t>
  </si>
  <si>
    <t>rs2097282</t>
  </si>
  <si>
    <t>rs3184504</t>
  </si>
  <si>
    <t>rs3871466</t>
  </si>
  <si>
    <t>rs4445406</t>
  </si>
  <si>
    <t>rs4821124</t>
  </si>
  <si>
    <t>rs55743914</t>
  </si>
  <si>
    <t>rs61579022</t>
  </si>
  <si>
    <t>rs6498114</t>
  </si>
  <si>
    <t>rs7104791</t>
  </si>
  <si>
    <t>rs7616215</t>
  </si>
  <si>
    <t>rs79758729</t>
  </si>
  <si>
    <t>rs9378221</t>
  </si>
  <si>
    <t>rs990171</t>
  </si>
  <si>
    <t>TTC33</t>
  </si>
  <si>
    <t>rs10889688</t>
  </si>
  <si>
    <t>SERBP1</t>
  </si>
  <si>
    <t>rs111329837</t>
  </si>
  <si>
    <t>PRDM13</t>
  </si>
  <si>
    <t>rs11590283</t>
  </si>
  <si>
    <t>PUSL1</t>
  </si>
  <si>
    <t>rs116062645</t>
  </si>
  <si>
    <t>NOTCH2</t>
  </si>
  <si>
    <t>rs116929608</t>
  </si>
  <si>
    <t>RADIL</t>
  </si>
  <si>
    <t>rs146528649</t>
  </si>
  <si>
    <t>NKD1</t>
  </si>
  <si>
    <t>rs17343478</t>
  </si>
  <si>
    <t>PRKCE</t>
  </si>
  <si>
    <t>rs1921622</t>
  </si>
  <si>
    <t>IL18R1,IL1RL1</t>
  </si>
  <si>
    <t>rs2902440</t>
  </si>
  <si>
    <t>C1orf141,IL23R</t>
  </si>
  <si>
    <t>rs2975780</t>
  </si>
  <si>
    <t>GPR35</t>
  </si>
  <si>
    <t>rs45445195</t>
  </si>
  <si>
    <t>SLC6A17</t>
  </si>
  <si>
    <t>rs57586596</t>
  </si>
  <si>
    <t>DAB2</t>
  </si>
  <si>
    <t>rs62453594</t>
  </si>
  <si>
    <t>CCZ1</t>
  </si>
  <si>
    <t>rs62481470</t>
  </si>
  <si>
    <t>PTPRN2</t>
  </si>
  <si>
    <t>rs6766152</t>
  </si>
  <si>
    <t>MAGI1</t>
  </si>
  <si>
    <t>rs6966019</t>
  </si>
  <si>
    <t>TNRC18</t>
  </si>
  <si>
    <t>rs72790317</t>
  </si>
  <si>
    <t>rs731331</t>
  </si>
  <si>
    <t>SUCLG1</t>
  </si>
  <si>
    <t>rs8092866</t>
  </si>
  <si>
    <t>NEDD4L</t>
  </si>
  <si>
    <t>rs1014486</t>
  </si>
  <si>
    <t>IL12A</t>
  </si>
  <si>
    <t>rs115037059</t>
  </si>
  <si>
    <t>IFT80,RP11-432B6.3</t>
  </si>
  <si>
    <t>rs11666265</t>
  </si>
  <si>
    <t>IFI30</t>
  </si>
  <si>
    <t>rs117515067</t>
  </si>
  <si>
    <t>RTL1</t>
  </si>
  <si>
    <t>rs12722517</t>
  </si>
  <si>
    <t>IL2RA</t>
  </si>
  <si>
    <t>rs1329213</t>
  </si>
  <si>
    <t>MAP3K8</t>
  </si>
  <si>
    <t>rs28529403</t>
  </si>
  <si>
    <t>MAPK3</t>
  </si>
  <si>
    <t>rs34104296</t>
  </si>
  <si>
    <t>RPS6KA4</t>
  </si>
  <si>
    <t>rs7190567</t>
  </si>
  <si>
    <t>MC1R</t>
  </si>
  <si>
    <t>rs8045630</t>
  </si>
  <si>
    <t>CLEC16A</t>
  </si>
  <si>
    <t>Primary biliary cholangitis(Cordell HJ  et al, 2015)</t>
  </si>
  <si>
    <t>rs10488631</t>
  </si>
  <si>
    <t>rs11065987</t>
  </si>
  <si>
    <t>rs12924729</t>
  </si>
  <si>
    <t>rs1372072</t>
  </si>
  <si>
    <t>rs1800693</t>
  </si>
  <si>
    <t>rs2297067</t>
  </si>
  <si>
    <t>rs243325</t>
  </si>
  <si>
    <t>rs485499</t>
  </si>
  <si>
    <t>rs4938573</t>
  </si>
  <si>
    <t>rs6434435</t>
  </si>
  <si>
    <t>rs7665090</t>
  </si>
  <si>
    <t>rs911263</t>
  </si>
  <si>
    <t>rs9303277</t>
  </si>
  <si>
    <t>rs9591325</t>
  </si>
  <si>
    <t>rs12713428</t>
  </si>
  <si>
    <t>rs674451</t>
  </si>
  <si>
    <t>rs9481169</t>
  </si>
  <si>
    <t>rs11571293</t>
  </si>
  <si>
    <t>rs17805996</t>
  </si>
  <si>
    <t>rs1121600</t>
  </si>
  <si>
    <t>RP11-812E19.9</t>
  </si>
  <si>
    <t>ITGAM</t>
  </si>
  <si>
    <t>rs117971410</t>
  </si>
  <si>
    <t>GPC5</t>
  </si>
  <si>
    <t>rs12237074</t>
  </si>
  <si>
    <t>RGS3</t>
  </si>
  <si>
    <t>rs1338452</t>
  </si>
  <si>
    <t>RRP15</t>
  </si>
  <si>
    <t>rs138759750</t>
  </si>
  <si>
    <t>CLIP2</t>
  </si>
  <si>
    <t>rs150724213</t>
  </si>
  <si>
    <t>GTF2IRD1</t>
  </si>
  <si>
    <t>rs150806476</t>
  </si>
  <si>
    <t>NMNAT2</t>
  </si>
  <si>
    <t>IRF5</t>
  </si>
  <si>
    <t>rs35208442</t>
  </si>
  <si>
    <t>CELF4</t>
  </si>
  <si>
    <t>rs549779</t>
  </si>
  <si>
    <t>DENND1A</t>
  </si>
  <si>
    <t>rs56824628</t>
  </si>
  <si>
    <t>GPT2</t>
  </si>
  <si>
    <t>rs73980859</t>
  </si>
  <si>
    <t>NAB1</t>
  </si>
  <si>
    <t>rs79590198</t>
  </si>
  <si>
    <t>NR3C1</t>
  </si>
  <si>
    <t>rs998683</t>
  </si>
  <si>
    <t>BLK</t>
  </si>
  <si>
    <t>rs56175143</t>
  </si>
  <si>
    <t>rs705699</t>
  </si>
  <si>
    <t>rs10737481</t>
  </si>
  <si>
    <t>rs3197999</t>
  </si>
  <si>
    <t>rs61997160</t>
  </si>
  <si>
    <t>OUTCOME:  (Pulmonary Arterial Hypertension, ID: GCST007228 )</t>
  </si>
  <si>
    <t>HETEROGENEITY</t>
  </si>
  <si>
    <t>PLEITROPY</t>
  </si>
  <si>
    <t>MR presso</t>
  </si>
  <si>
    <t>ID EXPOSURE</t>
  </si>
  <si>
    <t>EXPOSURE</t>
  </si>
  <si>
    <t>SOURCE</t>
  </si>
  <si>
    <t>METHOD</t>
  </si>
  <si>
    <t>N SNP</t>
  </si>
  <si>
    <t>P-value</t>
  </si>
  <si>
    <t>lCI</t>
  </si>
  <si>
    <t>uCI</t>
  </si>
  <si>
    <t>OR</t>
  </si>
  <si>
    <t>ORlCI</t>
  </si>
  <si>
    <t>ORuCI</t>
  </si>
  <si>
    <t>Q</t>
  </si>
  <si>
    <t>Q df</t>
  </si>
  <si>
    <t>Q p-value</t>
  </si>
  <si>
    <t>Egger intercept</t>
  </si>
  <si>
    <t xml:space="preserve">Global test P-value </t>
  </si>
  <si>
    <t>FinnGen Consortium</t>
  </si>
  <si>
    <t>MR Egger</t>
  </si>
  <si>
    <t>Weighted median</t>
  </si>
  <si>
    <t>Inverse variance weighted</t>
  </si>
  <si>
    <t>Simple mode</t>
  </si>
  <si>
    <t>Weighted mode</t>
  </si>
  <si>
    <t>MRC-IEU</t>
  </si>
  <si>
    <t>Gwas Catalog</t>
  </si>
  <si>
    <t>ebi-a-GCST90019017</t>
  </si>
  <si>
    <t>&gt;0.05</t>
  </si>
  <si>
    <t>* Autoimmune diseases exclude MHC locus SNPs</t>
  </si>
  <si>
    <t>OUTCOME:  (Pulmonary Arterial Hypertension, ID:GCST007228 )</t>
  </si>
  <si>
    <t>* Autoimmune diseases include MHC locus SNPs</t>
  </si>
  <si>
    <t>Results of multivariate MR analysis</t>
  </si>
  <si>
    <t>OUTCOME</t>
  </si>
  <si>
    <t>NSNP</t>
  </si>
  <si>
    <t>Pval</t>
  </si>
  <si>
    <t>LCI</t>
  </si>
  <si>
    <t>UCI</t>
  </si>
  <si>
    <t xml:space="preserve">Ankylosing spondylitis </t>
  </si>
  <si>
    <t>Pulmonary Arterial Hypertension</t>
  </si>
  <si>
    <t>Multivariable IVW</t>
  </si>
  <si>
    <t>Coeliac disease</t>
  </si>
  <si>
    <t>Crohns disease</t>
  </si>
  <si>
    <t>Primary biliary cholangitis</t>
  </si>
  <si>
    <t>MR analysis between autoimmune diseases and blood cell count</t>
  </si>
  <si>
    <t>Beta</t>
  </si>
  <si>
    <t>OR_UCI95</t>
  </si>
  <si>
    <t>OR_LCI95</t>
  </si>
  <si>
    <t>basophil cell count</t>
  </si>
  <si>
    <t xml:space="preserve">white blood cell count </t>
  </si>
  <si>
    <t>monocyte cell count</t>
  </si>
  <si>
    <t>lymphocyte cell count</t>
  </si>
  <si>
    <t xml:space="preserve">eosinophil cell count </t>
  </si>
  <si>
    <t>neutrophil cell count</t>
  </si>
  <si>
    <t>Multiple Sclerosis</t>
  </si>
  <si>
    <t xml:space="preserve">Primary biliary cholangitis </t>
  </si>
  <si>
    <t>MR analysis of blood cell count and Pulmonary Arterial Hypertension</t>
  </si>
  <si>
    <t xml:space="preserve">basophil cell count </t>
  </si>
  <si>
    <t>white blood cell count</t>
  </si>
  <si>
    <t xml:space="preserve">monocyte cell count </t>
  </si>
  <si>
    <t xml:space="preserve">lymphocyte cell count </t>
  </si>
  <si>
    <t xml:space="preserve">neutrophil cell count </t>
  </si>
  <si>
    <t>MR analysis of autoimmune diseases and immunoglobulins</t>
  </si>
  <si>
    <t xml:space="preserve">IgG levels </t>
  </si>
  <si>
    <t xml:space="preserve">IgE levels  </t>
  </si>
  <si>
    <t xml:space="preserve">IgM levels </t>
  </si>
  <si>
    <t xml:space="preserve">IgA levels </t>
  </si>
  <si>
    <t xml:space="preserve">Coeliac disease </t>
  </si>
  <si>
    <t xml:space="preserve">IgE levels </t>
  </si>
  <si>
    <t xml:space="preserve">IgG levels  </t>
  </si>
  <si>
    <t xml:space="preserve">IgE levels   </t>
  </si>
  <si>
    <t xml:space="preserve">IgM levels  </t>
  </si>
  <si>
    <t xml:space="preserve">IgA levels  </t>
  </si>
  <si>
    <t xml:space="preserve">Type 1 diabetes </t>
  </si>
  <si>
    <t xml:space="preserve">Ulcerative colitis </t>
  </si>
  <si>
    <t>MR analysis of immunoglobulin and Pulmonary Arterial Hypertension</t>
  </si>
  <si>
    <t>MR analysis of autoimmune diseases and inflammatory cytokines</t>
  </si>
  <si>
    <t xml:space="preserve">IL-1a  </t>
  </si>
  <si>
    <t xml:space="preserve">IL-6  </t>
  </si>
  <si>
    <t xml:space="preserve">IL-12  </t>
  </si>
  <si>
    <t xml:space="preserve">IL-4  </t>
  </si>
  <si>
    <t xml:space="preserve">IL-10  </t>
  </si>
  <si>
    <t xml:space="preserve">IL-13  </t>
  </si>
  <si>
    <t xml:space="preserve">TGF-b1  </t>
  </si>
  <si>
    <t xml:space="preserve">TGF-b1 </t>
  </si>
  <si>
    <t xml:space="preserve">TGF-b2  </t>
  </si>
  <si>
    <t xml:space="preserve">TGF-b3  </t>
  </si>
  <si>
    <t xml:space="preserve">IFN-g  </t>
  </si>
  <si>
    <t xml:space="preserve">Crohns disease </t>
  </si>
  <si>
    <t xml:space="preserve"> Multiple sclerosis </t>
  </si>
  <si>
    <t xml:space="preserve">Psoriasis </t>
  </si>
  <si>
    <t xml:space="preserve">Rheumatoid arthritis </t>
  </si>
  <si>
    <t>MR analysis of  inflammatory cytokines and Pulmonary Arterial Hypertension</t>
  </si>
  <si>
    <t>TGF-b3</t>
  </si>
  <si>
    <t>IFN-α</t>
  </si>
  <si>
    <t xml:space="preserve">Pulmonary Arterial Hypertension exposure data	</t>
  </si>
  <si>
    <t>rs10103692</t>
  </si>
  <si>
    <t>rs10806131</t>
  </si>
  <si>
    <t>rs12867384</t>
  </si>
  <si>
    <t>rs1344629</t>
  </si>
  <si>
    <t>rs1401505</t>
  </si>
  <si>
    <t>rs143034311</t>
  </si>
  <si>
    <t>rs150193560</t>
  </si>
  <si>
    <t>rs1607420</t>
  </si>
  <si>
    <t>rs17397520</t>
  </si>
  <si>
    <t>rs2230653</t>
  </si>
  <si>
    <t>rs28619199</t>
  </si>
  <si>
    <t>rs41271079</t>
  </si>
  <si>
    <t>rs609394</t>
  </si>
  <si>
    <t>rs6848089</t>
  </si>
  <si>
    <t>rs72879045</t>
  </si>
  <si>
    <t>rs74693534</t>
  </si>
  <si>
    <t>rs75324926</t>
  </si>
  <si>
    <t>rs7736302</t>
  </si>
  <si>
    <t>rs8104604</t>
  </si>
  <si>
    <t>rs837460</t>
  </si>
  <si>
    <t>Results of reverse MR analysis</t>
  </si>
  <si>
    <t>LORCI</t>
  </si>
  <si>
    <t>UORCI</t>
  </si>
  <si>
    <t>Pulmonary arterial hypertension</t>
  </si>
  <si>
    <t xml:space="preserve">0.069
</t>
  </si>
  <si>
    <t xml:space="preserve">0.1105
</t>
  </si>
  <si>
    <t xml:space="preserve">0.0955
</t>
  </si>
  <si>
    <t xml:space="preserve">Multiple sclerosis </t>
  </si>
  <si>
    <t xml:space="preserve">0.097
</t>
  </si>
  <si>
    <t xml:space="preserve">0.516
</t>
  </si>
  <si>
    <t xml:space="preserve">0.917
</t>
  </si>
  <si>
    <t xml:space="preserve">0.2345
</t>
  </si>
  <si>
    <t xml:space="preserve">0.543
</t>
  </si>
  <si>
    <t xml:space="preserve">0.175
</t>
  </si>
  <si>
    <t xml:space="preserve">0.2495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</si>
</sst>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0E+00"/>
    <numFmt numFmtId="179" formatCode="0_ "/>
    <numFmt numFmtId="180" formatCode="0.000_);[Red]\(0.000\)"/>
  </numFmts>
  <fonts count="32">
    <font>
      <sz val="11"/>
      <color theme="1"/>
      <name val="等线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b/>
      <sz val="12"/>
      <color rgb="FFFFFFFF"/>
      <name val="Arial"/>
      <charset val="134"/>
    </font>
    <font>
      <sz val="10"/>
      <color rgb="FF000000"/>
      <name val="Arial"/>
      <charset val="134"/>
    </font>
    <font>
      <sz val="12"/>
      <color theme="1"/>
      <name val="Arial"/>
      <charset val="134"/>
    </font>
    <font>
      <b/>
      <sz val="10"/>
      <color rgb="FF000000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134"/>
    </font>
    <font>
      <b/>
      <sz val="12"/>
      <color rgb="FF00000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5A5A5A"/>
        <bgColor rgb="FF5A5A5A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rgb="FF595959"/>
      </left>
      <right style="medium">
        <color theme="0"/>
      </right>
      <top style="medium">
        <color rgb="FF595959"/>
      </top>
      <bottom/>
      <diagonal/>
    </border>
    <border>
      <left style="medium">
        <color theme="0"/>
      </left>
      <right style="medium">
        <color theme="0"/>
      </right>
      <top style="medium">
        <color rgb="FF595959"/>
      </top>
      <bottom/>
      <diagonal/>
    </border>
    <border>
      <left style="medium">
        <color rgb="FF5A5A5A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medium">
        <color rgb="FF5A5A5A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theme="0"/>
      </left>
      <right style="medium">
        <color rgb="FF595959"/>
      </right>
      <top style="medium">
        <color rgb="FF595959"/>
      </top>
      <bottom/>
      <diagonal/>
    </border>
    <border>
      <left style="thin">
        <color rgb="FFEBEBEB"/>
      </left>
      <right/>
      <top/>
      <bottom style="thin">
        <color rgb="FFEBEBEB"/>
      </bottom>
      <diagonal/>
    </border>
    <border>
      <left/>
      <right style="medium">
        <color rgb="FF5A5A5A"/>
      </right>
      <top/>
      <bottom style="thin">
        <color rgb="FFEBEBEB"/>
      </bottom>
      <diagonal/>
    </border>
    <border>
      <left style="thin">
        <color rgb="FFEBEBEB"/>
      </left>
      <right style="medium">
        <color theme="1"/>
      </right>
      <top style="thin">
        <color rgb="FFEBEBEB"/>
      </top>
      <bottom style="medium">
        <color rgb="FF5A5A5A"/>
      </bottom>
      <diagonal/>
    </border>
    <border>
      <left style="medium">
        <color rgb="FF595959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rgb="FF5A5A5A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medium">
        <color rgb="FF5A5A5A"/>
      </left>
      <right style="thin">
        <color rgb="FFEBEBEB"/>
      </right>
      <top style="thin">
        <color rgb="FFEBEBEB"/>
      </top>
      <bottom style="medium">
        <color rgb="FF5A5A5A"/>
      </bottom>
      <diagonal/>
    </border>
    <border>
      <left style="medium">
        <color theme="0"/>
      </left>
      <right style="medium">
        <color rgb="FF595959"/>
      </right>
      <top/>
      <bottom/>
      <diagonal/>
    </border>
    <border>
      <left style="thin">
        <color rgb="FFEBEBEB"/>
      </left>
      <right style="medium">
        <color rgb="FF5A5A5A"/>
      </right>
      <top/>
      <bottom style="thin">
        <color rgb="FFEBEBEB"/>
      </bottom>
      <diagonal/>
    </border>
    <border>
      <left style="thin">
        <color rgb="FFEBEBEB"/>
      </left>
      <right style="medium">
        <color rgb="FF5A5A5A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medium">
        <color rgb="FF5A5A5A"/>
      </right>
      <top style="thin">
        <color rgb="FFEBEBEB"/>
      </top>
      <bottom style="medium">
        <color rgb="FF5A5A5A"/>
      </bottom>
      <diagonal/>
    </border>
    <border>
      <left style="medium">
        <color rgb="FF5A5A5A"/>
      </left>
      <right style="thin">
        <color rgb="FFEBEBEB"/>
      </right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medium">
        <color theme="1"/>
      </bottom>
      <diagonal/>
    </border>
    <border>
      <left/>
      <right/>
      <top/>
      <bottom style="dashed">
        <color rgb="FF6281E6"/>
      </bottom>
      <diagonal/>
    </border>
    <border>
      <left style="medium">
        <color rgb="FF5A5A5A"/>
      </left>
      <right style="thin">
        <color rgb="FFEBEBEB"/>
      </right>
      <top/>
      <bottom style="medium">
        <color rgb="FF5A5A5A"/>
      </bottom>
      <diagonal/>
    </border>
    <border>
      <left style="medium">
        <color rgb="FF5A5A5A"/>
      </left>
      <right style="thin">
        <color rgb="FFEBEBEB"/>
      </right>
      <top style="medium">
        <color rgb="FF5A5A5A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medium">
        <color rgb="FF5A5A5A"/>
      </top>
      <bottom style="thin">
        <color rgb="FFEBEBEB"/>
      </bottom>
      <diagonal/>
    </border>
    <border>
      <left style="thin">
        <color rgb="FFEBEBEB"/>
      </left>
      <right style="medium">
        <color rgb="FF5A5A5A"/>
      </right>
      <top style="medium">
        <color rgb="FF5A5A5A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EBEBEB"/>
      </right>
      <top style="medium">
        <color rgb="FF5A5A5A"/>
      </top>
      <bottom style="thin">
        <color rgb="FFEBEBEB"/>
      </bottom>
      <diagonal/>
    </border>
    <border>
      <left style="medium">
        <color theme="0"/>
      </left>
      <right style="medium">
        <color rgb="FF595959"/>
      </right>
      <top style="medium">
        <color rgb="FF595959"/>
      </top>
      <bottom style="medium">
        <color theme="0"/>
      </bottom>
      <diagonal/>
    </border>
    <border>
      <left style="thin">
        <color rgb="FFEBEBEB"/>
      </left>
      <right/>
      <top style="medium">
        <color rgb="FF5A5A5A"/>
      </top>
      <bottom style="thin">
        <color rgb="FFEBEBEB"/>
      </bottom>
      <diagonal/>
    </border>
    <border>
      <left style="thin">
        <color rgb="FFEBEBEB"/>
      </left>
      <right/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/>
      <diagonal/>
    </border>
    <border>
      <left style="thin">
        <color rgb="FFEBEBEB"/>
      </left>
      <right style="thin">
        <color rgb="FFEBEBEB"/>
      </right>
      <top/>
      <bottom/>
      <diagonal/>
    </border>
    <border>
      <left style="thin">
        <color rgb="FFEBEBEB"/>
      </left>
      <right/>
      <top style="thin">
        <color rgb="FFEBEBEB"/>
      </top>
      <bottom style="medium">
        <color rgb="FF5A5A5A"/>
      </bottom>
      <diagonal/>
    </border>
    <border>
      <left/>
      <right style="thin">
        <color rgb="FFEBEBEB"/>
      </right>
      <top/>
      <bottom style="medium">
        <color rgb="FF5A5A5A"/>
      </bottom>
      <diagonal/>
    </border>
    <border>
      <left style="thin">
        <color rgb="FFEBEBEB"/>
      </left>
      <right style="thin">
        <color rgb="FFEBEBEB"/>
      </right>
      <top/>
      <bottom style="medium">
        <color rgb="FF5A5A5A"/>
      </bottom>
      <diagonal/>
    </border>
    <border>
      <left style="thin">
        <color rgb="FFEBEBEB"/>
      </left>
      <right style="medium">
        <color rgb="FF5A5A5A"/>
      </right>
      <top style="thin">
        <color rgb="FFEBEBEB"/>
      </top>
      <bottom/>
      <diagonal/>
    </border>
    <border>
      <left style="thin">
        <color rgb="FFEBEBEB"/>
      </left>
      <right/>
      <top/>
      <bottom/>
      <diagonal/>
    </border>
    <border>
      <left/>
      <right style="thin">
        <color rgb="FFEBEBEB"/>
      </right>
      <top/>
      <bottom/>
      <diagonal/>
    </border>
    <border>
      <left style="thin">
        <color rgb="FFEBEBEB"/>
      </left>
      <right style="medium">
        <color rgb="FF5A5A5A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595959"/>
      </top>
      <bottom style="medium">
        <color theme="0"/>
      </bottom>
      <diagonal/>
    </border>
    <border>
      <left/>
      <right style="thin">
        <color rgb="FFEBEBEB"/>
      </right>
      <top style="thin">
        <color rgb="FFEBEBEB"/>
      </top>
      <bottom/>
      <diagonal/>
    </border>
    <border>
      <left style="medium">
        <color rgb="FF5A5A5A"/>
      </left>
      <right style="thin">
        <color rgb="FFEBEBEB"/>
      </right>
      <top style="thin">
        <color rgb="FFEBEBEB"/>
      </top>
      <bottom/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medium">
        <color rgb="FF5A5A5A"/>
      </right>
      <top style="medium">
        <color rgb="FF5A5A5A"/>
      </top>
      <bottom style="thin">
        <color rgb="FFEBEBEB"/>
      </bottom>
      <diagonal/>
    </border>
    <border>
      <left/>
      <right style="medium">
        <color rgb="FF5A5A5A"/>
      </right>
      <top style="thin">
        <color rgb="FFEBEBEB"/>
      </top>
      <bottom style="thin">
        <color rgb="FFEBEBEB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5A5A5A"/>
      </right>
      <top style="thin">
        <color rgb="FFEBEBEB"/>
      </top>
      <bottom style="medium">
        <color rgb="FF5A5A5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1" applyNumberFormat="0" applyFill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3" applyNumberFormat="0" applyAlignment="0" applyProtection="0">
      <alignment vertical="center"/>
    </xf>
    <xf numFmtId="0" fontId="22" fillId="6" borderId="54" applyNumberFormat="0" applyAlignment="0" applyProtection="0">
      <alignment vertical="center"/>
    </xf>
    <xf numFmtId="0" fontId="23" fillId="6" borderId="53" applyNumberFormat="0" applyAlignment="0" applyProtection="0">
      <alignment vertical="center"/>
    </xf>
    <xf numFmtId="0" fontId="24" fillId="7" borderId="55" applyNumberFormat="0" applyAlignment="0" applyProtection="0">
      <alignment vertical="center"/>
    </xf>
    <xf numFmtId="0" fontId="25" fillId="0" borderId="56" applyNumberFormat="0" applyFill="0" applyAlignment="0" applyProtection="0">
      <alignment vertical="center"/>
    </xf>
    <xf numFmtId="0" fontId="26" fillId="0" borderId="5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1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177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/>
    </xf>
    <xf numFmtId="178" fontId="4" fillId="3" borderId="2" xfId="0" applyNumberFormat="1" applyFont="1" applyFill="1" applyBorder="1" applyAlignment="1">
      <alignment horizontal="left" vertical="center"/>
    </xf>
    <xf numFmtId="176" fontId="2" fillId="0" borderId="5" xfId="0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4" fillId="3" borderId="9" xfId="0" applyNumberFormat="1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76" fontId="4" fillId="3" borderId="14" xfId="0" applyNumberFormat="1" applyFont="1" applyFill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vertical="center"/>
    </xf>
    <xf numFmtId="11" fontId="2" fillId="0" borderId="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1" fontId="2" fillId="0" borderId="6" xfId="0" applyNumberFormat="1" applyFont="1" applyFill="1" applyBorder="1" applyAlignment="1">
      <alignment vertical="center"/>
    </xf>
    <xf numFmtId="11" fontId="4" fillId="3" borderId="2" xfId="0" applyNumberFormat="1" applyFont="1" applyFill="1" applyBorder="1" applyAlignment="1">
      <alignment horizontal="center" vertical="center"/>
    </xf>
    <xf numFmtId="177" fontId="4" fillId="3" borderId="9" xfId="0" applyNumberFormat="1" applyFont="1" applyFill="1" applyBorder="1" applyAlignment="1">
      <alignment horizontal="center" vertical="center" wrapText="1"/>
    </xf>
    <xf numFmtId="11" fontId="4" fillId="3" borderId="14" xfId="0" applyNumberFormat="1" applyFont="1" applyFill="1" applyBorder="1" applyAlignment="1">
      <alignment horizontal="center" vertical="center"/>
    </xf>
    <xf numFmtId="177" fontId="4" fillId="3" borderId="17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176" fontId="2" fillId="0" borderId="22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/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176" fontId="6" fillId="3" borderId="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178" fontId="4" fillId="3" borderId="2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Border="1"/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8" fillId="0" borderId="0" xfId="0" applyFont="1" applyBorder="1"/>
    <xf numFmtId="176" fontId="8" fillId="0" borderId="28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176" fontId="7" fillId="3" borderId="2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6" xfId="0" applyFont="1" applyFill="1" applyBorder="1"/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Border="1"/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15" xfId="0" applyFont="1" applyFill="1" applyBorder="1"/>
    <xf numFmtId="0" fontId="7" fillId="0" borderId="16" xfId="0" applyFont="1" applyFill="1" applyBorder="1" applyAlignment="1">
      <alignment horizontal="left" vertical="center"/>
    </xf>
    <xf numFmtId="179" fontId="8" fillId="0" borderId="7" xfId="0" applyNumberFormat="1" applyFont="1" applyFill="1" applyBorder="1" applyAlignment="1">
      <alignment horizontal="center" vertical="center"/>
    </xf>
    <xf numFmtId="179" fontId="7" fillId="3" borderId="2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176" fontId="8" fillId="0" borderId="8" xfId="0" applyNumberFormat="1" applyFont="1" applyFill="1" applyBorder="1" applyAlignment="1">
      <alignment horizontal="center" vertical="center"/>
    </xf>
    <xf numFmtId="176" fontId="7" fillId="3" borderId="30" xfId="0" applyNumberFormat="1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vertical="center"/>
    </xf>
    <xf numFmtId="0" fontId="7" fillId="0" borderId="6" xfId="0" applyFont="1" applyFill="1" applyBorder="1"/>
    <xf numFmtId="0" fontId="7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9" fillId="0" borderId="0" xfId="0" applyFont="1" applyBorder="1"/>
    <xf numFmtId="0" fontId="10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6" fontId="10" fillId="3" borderId="2" xfId="0" applyNumberFormat="1" applyFont="1" applyFill="1" applyBorder="1" applyAlignment="1">
      <alignment horizontal="left" vertical="center"/>
    </xf>
    <xf numFmtId="0" fontId="10" fillId="3" borderId="42" xfId="0" applyFont="1" applyFill="1" applyBorder="1" applyAlignment="1">
      <alignment horizontal="left" vertical="center"/>
    </xf>
    <xf numFmtId="179" fontId="10" fillId="3" borderId="2" xfId="0" applyNumberFormat="1" applyFont="1" applyFill="1" applyBorder="1" applyAlignment="1">
      <alignment horizontal="left" vertical="center"/>
    </xf>
    <xf numFmtId="176" fontId="10" fillId="3" borderId="9" xfId="0" applyNumberFormat="1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Font="1"/>
    <xf numFmtId="0" fontId="2" fillId="0" borderId="0" xfId="0" applyFont="1"/>
    <xf numFmtId="11" fontId="6" fillId="3" borderId="1" xfId="0" applyNumberFormat="1" applyFont="1" applyFill="1" applyBorder="1" applyAlignment="1">
      <alignment horizontal="center" vertical="center"/>
    </xf>
    <xf numFmtId="11" fontId="6" fillId="3" borderId="2" xfId="0" applyNumberFormat="1" applyFont="1" applyFill="1" applyBorder="1" applyAlignment="1">
      <alignment horizontal="center" vertical="center"/>
    </xf>
    <xf numFmtId="11" fontId="6" fillId="3" borderId="13" xfId="0" applyNumberFormat="1" applyFont="1" applyFill="1" applyBorder="1" applyAlignment="1">
      <alignment horizontal="center" vertical="center"/>
    </xf>
    <xf numFmtId="11" fontId="6" fillId="3" borderId="1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1" fontId="2" fillId="0" borderId="3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178" fontId="6" fillId="3" borderId="2" xfId="0" applyNumberFormat="1" applyFont="1" applyFill="1" applyBorder="1" applyAlignment="1">
      <alignment horizontal="center" vertical="center"/>
    </xf>
    <xf numFmtId="180" fontId="6" fillId="3" borderId="9" xfId="0" applyNumberFormat="1" applyFont="1" applyFill="1" applyBorder="1" applyAlignment="1">
      <alignment horizontal="center" vertical="center" wrapText="1"/>
    </xf>
    <xf numFmtId="178" fontId="6" fillId="3" borderId="14" xfId="0" applyNumberFormat="1" applyFont="1" applyFill="1" applyBorder="1" applyAlignment="1">
      <alignment horizontal="center" vertical="center"/>
    </xf>
    <xf numFmtId="180" fontId="6" fillId="3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19" xfId="0" applyFont="1" applyFill="1" applyBorder="1"/>
    <xf numFmtId="0" fontId="2" fillId="0" borderId="33" xfId="0" applyFont="1" applyFill="1" applyBorder="1"/>
    <xf numFmtId="0" fontId="2" fillId="0" borderId="38" xfId="0" applyFont="1" applyFill="1" applyBorder="1"/>
    <xf numFmtId="0" fontId="11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18" xfId="0" applyFont="1" applyFill="1" applyBorder="1"/>
    <xf numFmtId="0" fontId="11" fillId="0" borderId="1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6" xfId="0" applyFont="1" applyFill="1" applyBorder="1"/>
    <xf numFmtId="0" fontId="4" fillId="0" borderId="0" xfId="0" applyFont="1" applyAlignment="1">
      <alignment vertical="center"/>
    </xf>
    <xf numFmtId="11" fontId="4" fillId="0" borderId="0" xfId="0" applyNumberFormat="1" applyFont="1" applyAlignment="1">
      <alignment vertical="center"/>
    </xf>
    <xf numFmtId="0" fontId="2" fillId="0" borderId="20" xfId="0" applyFont="1" applyFill="1" applyBorder="1"/>
    <xf numFmtId="0" fontId="11" fillId="0" borderId="0" xfId="0" applyFont="1"/>
    <xf numFmtId="11" fontId="4" fillId="3" borderId="1" xfId="0" applyNumberFormat="1" applyFont="1" applyFill="1" applyBorder="1" applyAlignment="1">
      <alignment horizontal="center" vertical="center"/>
    </xf>
    <xf numFmtId="11" fontId="4" fillId="3" borderId="13" xfId="0" applyNumberFormat="1" applyFont="1" applyFill="1" applyBorder="1" applyAlignment="1">
      <alignment horizontal="center" vertical="center"/>
    </xf>
    <xf numFmtId="180" fontId="4" fillId="3" borderId="9" xfId="0" applyNumberFormat="1" applyFont="1" applyFill="1" applyBorder="1" applyAlignment="1">
      <alignment horizontal="center" vertical="center" wrapText="1"/>
    </xf>
    <xf numFmtId="180" fontId="4" fillId="3" borderId="1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left" vertical="center"/>
    </xf>
    <xf numFmtId="0" fontId="7" fillId="0" borderId="0" xfId="0" applyFont="1"/>
    <xf numFmtId="3" fontId="2" fillId="0" borderId="4" xfId="0" applyNumberFormat="1" applyFont="1" applyFill="1" applyBorder="1" applyAlignment="1">
      <alignment horizontal="left" vertical="center"/>
    </xf>
    <xf numFmtId="3" fontId="2" fillId="0" borderId="6" xfId="0" applyNumberFormat="1" applyFont="1" applyFill="1" applyBorder="1" applyAlignment="1">
      <alignment horizontal="left" vertical="center"/>
    </xf>
    <xf numFmtId="0" fontId="2" fillId="0" borderId="0" xfId="0" applyFont="1" applyFill="1" applyAlignment="1"/>
    <xf numFmtId="0" fontId="12" fillId="3" borderId="0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12" fillId="3" borderId="48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</dxfs>
  <tableStyles count="1" defaultTableStyle="TableStyleMedium2" defaultPivotStyle="PivotStyleLight16">
    <tableStyle name="黑色浅色系标题行表格样式" count="2" xr9:uid="{58CB4A2D-CEC4-446A-BB64-5ACE97C5A852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selection activeCell="B21" sqref="B21"/>
    </sheetView>
  </sheetViews>
  <sheetFormatPr defaultColWidth="8.89166666666667" defaultRowHeight="15.5" outlineLevelCol="1"/>
  <cols>
    <col min="1" max="1" width="26.1083333333333" style="61" customWidth="1"/>
    <col min="2" max="2" width="131.558333333333" style="61" customWidth="1"/>
    <col min="3" max="16384" width="8.89166666666667" style="61"/>
  </cols>
  <sheetData>
    <row r="1" spans="1:2">
      <c r="A1" s="189" t="s">
        <v>0</v>
      </c>
      <c r="B1" s="190" t="s">
        <v>1</v>
      </c>
    </row>
    <row r="2" spans="1:2">
      <c r="A2" s="189" t="s">
        <v>2</v>
      </c>
      <c r="B2" s="191" t="s">
        <v>3</v>
      </c>
    </row>
    <row r="3" spans="1:2">
      <c r="A3" s="189" t="s">
        <v>4</v>
      </c>
      <c r="B3" s="191" t="s">
        <v>5</v>
      </c>
    </row>
    <row r="4" spans="1:2">
      <c r="A4" s="189" t="s">
        <v>6</v>
      </c>
      <c r="B4" s="191" t="s">
        <v>7</v>
      </c>
    </row>
    <row r="5" spans="1:2">
      <c r="A5" s="189" t="s">
        <v>8</v>
      </c>
      <c r="B5" s="191" t="s">
        <v>9</v>
      </c>
    </row>
    <row r="6" spans="1:2">
      <c r="A6" s="189" t="s">
        <v>10</v>
      </c>
      <c r="B6" s="191" t="s">
        <v>11</v>
      </c>
    </row>
    <row r="7" spans="1:2">
      <c r="A7" s="189" t="s">
        <v>12</v>
      </c>
      <c r="B7" s="191" t="s">
        <v>13</v>
      </c>
    </row>
    <row r="8" spans="1:2">
      <c r="A8" s="189" t="s">
        <v>14</v>
      </c>
      <c r="B8" s="191" t="s">
        <v>15</v>
      </c>
    </row>
    <row r="9" spans="1:2">
      <c r="A9" s="189" t="s">
        <v>16</v>
      </c>
      <c r="B9" s="191" t="s">
        <v>17</v>
      </c>
    </row>
    <row r="10" spans="1:2">
      <c r="A10" s="189" t="s">
        <v>18</v>
      </c>
      <c r="B10" s="191" t="s">
        <v>19</v>
      </c>
    </row>
    <row r="11" spans="1:2">
      <c r="A11" s="189" t="s">
        <v>20</v>
      </c>
      <c r="B11" s="191" t="s">
        <v>21</v>
      </c>
    </row>
    <row r="12" spans="1:2">
      <c r="A12" s="189" t="s">
        <v>22</v>
      </c>
      <c r="B12" s="191" t="s">
        <v>23</v>
      </c>
    </row>
    <row r="13" spans="1:2">
      <c r="A13" s="189" t="s">
        <v>24</v>
      </c>
      <c r="B13" s="191" t="s">
        <v>25</v>
      </c>
    </row>
    <row r="14" spans="1:2">
      <c r="A14" s="189" t="s">
        <v>26</v>
      </c>
      <c r="B14" s="191" t="s">
        <v>27</v>
      </c>
    </row>
    <row r="15" ht="16.25" spans="1:2">
      <c r="A15" s="192" t="s">
        <v>28</v>
      </c>
      <c r="B15" s="193" t="s">
        <v>29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E27" sqref="E27"/>
    </sheetView>
  </sheetViews>
  <sheetFormatPr defaultColWidth="8.89166666666667" defaultRowHeight="12.5"/>
  <cols>
    <col min="1" max="1" width="21" style="62" customWidth="1"/>
    <col min="2" max="2" width="30.4416666666667" style="62" customWidth="1"/>
    <col min="3" max="3" width="24" style="62" customWidth="1"/>
    <col min="4" max="4" width="8.89166666666667" style="62"/>
    <col min="5" max="6" width="9.66666666666667" style="62" customWidth="1"/>
    <col min="7" max="7" width="10.25" style="62"/>
    <col min="8" max="9" width="8.89166666666667" style="62"/>
    <col min="10" max="10" width="6.775" style="62" customWidth="1"/>
    <col min="11" max="11" width="11.5583333333333" style="62" customWidth="1"/>
    <col min="12" max="12" width="11.4416666666667" style="62" customWidth="1"/>
    <col min="13" max="16384" width="8.89166666666667" style="62"/>
  </cols>
  <sheetData>
    <row r="1" s="61" customFormat="1" ht="16.25" spans="1:12">
      <c r="A1" s="5" t="s">
        <v>725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3" spans="1:12">
      <c r="A2" s="63" t="s">
        <v>673</v>
      </c>
      <c r="B2" s="64" t="s">
        <v>702</v>
      </c>
      <c r="C2" s="64" t="s">
        <v>675</v>
      </c>
      <c r="D2" s="64" t="s">
        <v>676</v>
      </c>
      <c r="E2" s="65" t="s">
        <v>140</v>
      </c>
      <c r="F2" s="65" t="s">
        <v>141</v>
      </c>
      <c r="G2" s="65" t="s">
        <v>704</v>
      </c>
      <c r="H2" s="65" t="s">
        <v>706</v>
      </c>
      <c r="I2" s="65" t="s">
        <v>705</v>
      </c>
      <c r="J2" s="65" t="s">
        <v>680</v>
      </c>
      <c r="K2" s="65" t="s">
        <v>715</v>
      </c>
      <c r="L2" s="66" t="s">
        <v>716</v>
      </c>
    </row>
    <row r="3" spans="1:12">
      <c r="A3" s="9" t="s">
        <v>726</v>
      </c>
      <c r="B3" s="10" t="s">
        <v>708</v>
      </c>
      <c r="C3" s="10" t="s">
        <v>689</v>
      </c>
      <c r="D3" s="10">
        <v>155</v>
      </c>
      <c r="E3" s="10">
        <v>-0.11352</v>
      </c>
      <c r="F3" s="10">
        <v>0.321863</v>
      </c>
      <c r="G3" s="10">
        <v>0.724809</v>
      </c>
      <c r="H3" s="26">
        <f t="shared" ref="H3:H20" si="0">E3+1.96*F3</f>
        <v>0.51733148</v>
      </c>
      <c r="I3" s="26">
        <f t="shared" ref="I3:I20" si="1">E3-1.96*F3</f>
        <v>-0.74437148</v>
      </c>
      <c r="J3" s="26">
        <f t="shared" ref="J3:J20" si="2">EXP(E3)</f>
        <v>0.892686342505796</v>
      </c>
      <c r="K3" s="26">
        <f t="shared" ref="K3:K20" si="3">EXP(H3)</f>
        <v>1.67754510881013</v>
      </c>
      <c r="L3" s="47">
        <f t="shared" ref="L3:L20" si="4">EXP(I3)</f>
        <v>0.475032773730658</v>
      </c>
    </row>
    <row r="4" spans="1:12">
      <c r="A4" s="54"/>
      <c r="B4" s="10" t="s">
        <v>708</v>
      </c>
      <c r="C4" s="12" t="s">
        <v>690</v>
      </c>
      <c r="D4" s="12">
        <v>155</v>
      </c>
      <c r="E4" s="12">
        <v>0.170643</v>
      </c>
      <c r="F4" s="12">
        <v>0.248154</v>
      </c>
      <c r="G4" s="12">
        <v>0.491674</v>
      </c>
      <c r="H4" s="22">
        <f t="shared" si="0"/>
        <v>0.65702484</v>
      </c>
      <c r="I4" s="22">
        <f t="shared" si="1"/>
        <v>-0.31573884</v>
      </c>
      <c r="J4" s="22">
        <f t="shared" si="2"/>
        <v>1.18606724742384</v>
      </c>
      <c r="K4" s="22">
        <f t="shared" si="3"/>
        <v>1.92904457213633</v>
      </c>
      <c r="L4" s="48">
        <f t="shared" si="4"/>
        <v>0.729249876198378</v>
      </c>
    </row>
    <row r="5" spans="1:12">
      <c r="A5" s="54"/>
      <c r="B5" s="10" t="s">
        <v>708</v>
      </c>
      <c r="C5" s="12" t="s">
        <v>691</v>
      </c>
      <c r="D5" s="12">
        <v>155</v>
      </c>
      <c r="E5" s="12">
        <v>0.130886</v>
      </c>
      <c r="F5" s="12">
        <v>0.167456</v>
      </c>
      <c r="G5" s="12">
        <v>0.434441</v>
      </c>
      <c r="H5" s="22">
        <f t="shared" si="0"/>
        <v>0.45909976</v>
      </c>
      <c r="I5" s="22">
        <f t="shared" si="1"/>
        <v>-0.19732776</v>
      </c>
      <c r="J5" s="22">
        <f t="shared" si="2"/>
        <v>1.13983783239215</v>
      </c>
      <c r="K5" s="22">
        <f t="shared" si="3"/>
        <v>1.58264857992982</v>
      </c>
      <c r="L5" s="48">
        <f t="shared" si="4"/>
        <v>0.820921523974731</v>
      </c>
    </row>
    <row r="6" spans="1:12">
      <c r="A6" s="51" t="s">
        <v>727</v>
      </c>
      <c r="B6" s="10" t="s">
        <v>708</v>
      </c>
      <c r="C6" s="12" t="s">
        <v>689</v>
      </c>
      <c r="D6" s="12">
        <v>382</v>
      </c>
      <c r="E6" s="12">
        <v>-0.12493</v>
      </c>
      <c r="F6" s="12">
        <v>0.225258</v>
      </c>
      <c r="G6" s="12">
        <v>0.579496</v>
      </c>
      <c r="H6" s="22">
        <f t="shared" si="0"/>
        <v>0.31657568</v>
      </c>
      <c r="I6" s="22">
        <f t="shared" si="1"/>
        <v>-0.56643568</v>
      </c>
      <c r="J6" s="22">
        <f t="shared" si="2"/>
        <v>0.882558679529944</v>
      </c>
      <c r="K6" s="22">
        <f t="shared" si="3"/>
        <v>1.37242010305947</v>
      </c>
      <c r="L6" s="48">
        <f t="shared" si="4"/>
        <v>0.567544748927279</v>
      </c>
    </row>
    <row r="7" spans="1:12">
      <c r="A7" s="54"/>
      <c r="B7" s="10" t="s">
        <v>708</v>
      </c>
      <c r="C7" s="12" t="s">
        <v>690</v>
      </c>
      <c r="D7" s="12">
        <v>382</v>
      </c>
      <c r="E7" s="12">
        <v>0.204049</v>
      </c>
      <c r="F7" s="12">
        <v>0.158127</v>
      </c>
      <c r="G7" s="12">
        <v>0.196908</v>
      </c>
      <c r="H7" s="22">
        <f t="shared" si="0"/>
        <v>0.51397792</v>
      </c>
      <c r="I7" s="22">
        <f t="shared" si="1"/>
        <v>-0.10587992</v>
      </c>
      <c r="J7" s="22">
        <f t="shared" si="2"/>
        <v>1.22635824353792</v>
      </c>
      <c r="K7" s="22">
        <f t="shared" si="3"/>
        <v>1.67192878324102</v>
      </c>
      <c r="L7" s="48">
        <f t="shared" si="4"/>
        <v>0.899532657472419</v>
      </c>
    </row>
    <row r="8" spans="1:12">
      <c r="A8" s="54"/>
      <c r="B8" s="10" t="s">
        <v>708</v>
      </c>
      <c r="C8" s="12" t="s">
        <v>691</v>
      </c>
      <c r="D8" s="12">
        <v>382</v>
      </c>
      <c r="E8" s="12">
        <v>0.022037</v>
      </c>
      <c r="F8" s="12">
        <v>0.105186</v>
      </c>
      <c r="G8" s="12">
        <v>0.834052</v>
      </c>
      <c r="H8" s="22">
        <f t="shared" si="0"/>
        <v>0.22820156</v>
      </c>
      <c r="I8" s="22">
        <f t="shared" si="1"/>
        <v>-0.18412756</v>
      </c>
      <c r="J8" s="22">
        <f t="shared" si="2"/>
        <v>1.0222816081902</v>
      </c>
      <c r="K8" s="22">
        <f t="shared" si="3"/>
        <v>1.25633852750739</v>
      </c>
      <c r="L8" s="48">
        <f t="shared" si="4"/>
        <v>0.831829688863692</v>
      </c>
    </row>
    <row r="9" spans="1:12">
      <c r="A9" s="51" t="s">
        <v>728</v>
      </c>
      <c r="B9" s="10" t="s">
        <v>708</v>
      </c>
      <c r="C9" s="12" t="s">
        <v>689</v>
      </c>
      <c r="D9" s="12">
        <v>406</v>
      </c>
      <c r="E9" s="12">
        <v>0.251537</v>
      </c>
      <c r="F9" s="12">
        <v>0.130922</v>
      </c>
      <c r="G9" s="12">
        <v>0.0554</v>
      </c>
      <c r="H9" s="22">
        <f t="shared" si="0"/>
        <v>0.50814412</v>
      </c>
      <c r="I9" s="22">
        <f t="shared" si="1"/>
        <v>-0.00507012000000001</v>
      </c>
      <c r="J9" s="22">
        <f t="shared" si="2"/>
        <v>1.28600048120145</v>
      </c>
      <c r="K9" s="22">
        <f t="shared" si="3"/>
        <v>1.66220348042307</v>
      </c>
      <c r="L9" s="48">
        <f t="shared" si="4"/>
        <v>0.99494271136373</v>
      </c>
    </row>
    <row r="10" spans="1:12">
      <c r="A10" s="54"/>
      <c r="B10" s="10" t="s">
        <v>708</v>
      </c>
      <c r="C10" s="12" t="s">
        <v>690</v>
      </c>
      <c r="D10" s="12">
        <v>406</v>
      </c>
      <c r="E10" s="12">
        <v>0.173774</v>
      </c>
      <c r="F10" s="12">
        <v>0.126015</v>
      </c>
      <c r="G10" s="12">
        <v>0.167899</v>
      </c>
      <c r="H10" s="22">
        <f t="shared" si="0"/>
        <v>0.4207634</v>
      </c>
      <c r="I10" s="22">
        <f t="shared" si="1"/>
        <v>-0.0732154</v>
      </c>
      <c r="J10" s="22">
        <f t="shared" si="2"/>
        <v>1.18978664365184</v>
      </c>
      <c r="K10" s="22">
        <f t="shared" si="3"/>
        <v>1.52312386466711</v>
      </c>
      <c r="L10" s="48">
        <f t="shared" si="4"/>
        <v>0.929400615570876</v>
      </c>
    </row>
    <row r="11" spans="1:12">
      <c r="A11" s="54"/>
      <c r="B11" s="10" t="s">
        <v>708</v>
      </c>
      <c r="C11" s="12" t="s">
        <v>691</v>
      </c>
      <c r="D11" s="12">
        <v>406</v>
      </c>
      <c r="E11" s="12">
        <v>0.217962</v>
      </c>
      <c r="F11" s="12">
        <v>0.077461</v>
      </c>
      <c r="G11" s="12">
        <v>0.004895</v>
      </c>
      <c r="H11" s="22">
        <f t="shared" si="0"/>
        <v>0.36978556</v>
      </c>
      <c r="I11" s="22">
        <f t="shared" si="1"/>
        <v>0.06613844</v>
      </c>
      <c r="J11" s="22">
        <f t="shared" si="2"/>
        <v>1.24353981220835</v>
      </c>
      <c r="K11" s="22">
        <f t="shared" si="3"/>
        <v>1.44742419573686</v>
      </c>
      <c r="L11" s="48">
        <f t="shared" si="4"/>
        <v>1.06837461270981</v>
      </c>
    </row>
    <row r="12" spans="1:12">
      <c r="A12" s="51" t="s">
        <v>729</v>
      </c>
      <c r="B12" s="10" t="s">
        <v>708</v>
      </c>
      <c r="C12" s="12" t="s">
        <v>689</v>
      </c>
      <c r="D12" s="12">
        <v>395</v>
      </c>
      <c r="E12" s="12">
        <v>0.270978</v>
      </c>
      <c r="F12" s="12">
        <v>0.214032</v>
      </c>
      <c r="G12" s="12">
        <v>0.206241</v>
      </c>
      <c r="H12" s="22">
        <f t="shared" si="0"/>
        <v>0.69048072</v>
      </c>
      <c r="I12" s="22">
        <f t="shared" si="1"/>
        <v>-0.14852472</v>
      </c>
      <c r="J12" s="22">
        <f t="shared" si="2"/>
        <v>1.31124622265037</v>
      </c>
      <c r="K12" s="22">
        <f t="shared" si="3"/>
        <v>1.99467418257672</v>
      </c>
      <c r="L12" s="48">
        <f t="shared" si="4"/>
        <v>0.861978698793694</v>
      </c>
    </row>
    <row r="13" spans="1:12">
      <c r="A13" s="54"/>
      <c r="B13" s="10" t="s">
        <v>708</v>
      </c>
      <c r="C13" s="12" t="s">
        <v>690</v>
      </c>
      <c r="D13" s="12">
        <v>395</v>
      </c>
      <c r="E13" s="12">
        <v>0.216682</v>
      </c>
      <c r="F13" s="12">
        <v>0.171143</v>
      </c>
      <c r="G13" s="12">
        <v>0.205483</v>
      </c>
      <c r="H13" s="22">
        <f t="shared" si="0"/>
        <v>0.55212228</v>
      </c>
      <c r="I13" s="22">
        <f t="shared" si="1"/>
        <v>-0.11875828</v>
      </c>
      <c r="J13" s="22">
        <f t="shared" si="2"/>
        <v>1.24194909952203</v>
      </c>
      <c r="K13" s="22">
        <f t="shared" si="3"/>
        <v>1.73693537219349</v>
      </c>
      <c r="L13" s="48">
        <f t="shared" si="4"/>
        <v>0.888022427602305</v>
      </c>
    </row>
    <row r="14" spans="1:12">
      <c r="A14" s="54"/>
      <c r="B14" s="10" t="s">
        <v>708</v>
      </c>
      <c r="C14" s="12" t="s">
        <v>691</v>
      </c>
      <c r="D14" s="12">
        <v>395</v>
      </c>
      <c r="E14" s="12">
        <v>0.04571</v>
      </c>
      <c r="F14" s="12">
        <v>0.101557</v>
      </c>
      <c r="G14" s="12">
        <v>0.652643</v>
      </c>
      <c r="H14" s="22">
        <f t="shared" si="0"/>
        <v>0.24476172</v>
      </c>
      <c r="I14" s="22">
        <f t="shared" si="1"/>
        <v>-0.15334172</v>
      </c>
      <c r="J14" s="22">
        <f t="shared" si="2"/>
        <v>1.04677080340298</v>
      </c>
      <c r="K14" s="22">
        <f t="shared" si="3"/>
        <v>1.27731691786548</v>
      </c>
      <c r="L14" s="48">
        <f t="shared" si="4"/>
        <v>0.857836531820151</v>
      </c>
    </row>
    <row r="15" spans="1:12">
      <c r="A15" s="51" t="s">
        <v>721</v>
      </c>
      <c r="B15" s="10" t="s">
        <v>708</v>
      </c>
      <c r="C15" s="12" t="s">
        <v>689</v>
      </c>
      <c r="D15" s="12">
        <v>341</v>
      </c>
      <c r="E15" s="12">
        <v>-0.10042</v>
      </c>
      <c r="F15" s="12">
        <v>0.182841</v>
      </c>
      <c r="G15" s="12">
        <v>0.583234</v>
      </c>
      <c r="H15" s="22">
        <f t="shared" si="0"/>
        <v>0.25794836</v>
      </c>
      <c r="I15" s="22">
        <f t="shared" si="1"/>
        <v>-0.45878836</v>
      </c>
      <c r="J15" s="22">
        <f t="shared" si="2"/>
        <v>0.904457466115873</v>
      </c>
      <c r="K15" s="22">
        <f t="shared" si="3"/>
        <v>1.29427198069341</v>
      </c>
      <c r="L15" s="48">
        <f t="shared" si="4"/>
        <v>0.632048997595137</v>
      </c>
    </row>
    <row r="16" spans="1:12">
      <c r="A16" s="54"/>
      <c r="B16" s="10" t="s">
        <v>708</v>
      </c>
      <c r="C16" s="12" t="s">
        <v>690</v>
      </c>
      <c r="D16" s="12">
        <v>341</v>
      </c>
      <c r="E16" s="12">
        <v>-0.07368</v>
      </c>
      <c r="F16" s="12">
        <v>0.155411</v>
      </c>
      <c r="G16" s="12">
        <v>0.635436</v>
      </c>
      <c r="H16" s="22">
        <f t="shared" si="0"/>
        <v>0.23092556</v>
      </c>
      <c r="I16" s="22">
        <f t="shared" si="1"/>
        <v>-0.37828556</v>
      </c>
      <c r="J16" s="22">
        <f t="shared" si="2"/>
        <v>0.928968916336379</v>
      </c>
      <c r="K16" s="22">
        <f t="shared" si="3"/>
        <v>1.259765459018</v>
      </c>
      <c r="L16" s="48">
        <f t="shared" si="4"/>
        <v>0.685034854179835</v>
      </c>
    </row>
    <row r="17" spans="1:12">
      <c r="A17" s="54"/>
      <c r="B17" s="10" t="s">
        <v>708</v>
      </c>
      <c r="C17" s="12" t="s">
        <v>691</v>
      </c>
      <c r="D17" s="12">
        <v>341</v>
      </c>
      <c r="E17" s="12">
        <v>0.057706</v>
      </c>
      <c r="F17" s="12">
        <v>0.094455</v>
      </c>
      <c r="G17" s="12">
        <v>0.541244</v>
      </c>
      <c r="H17" s="22">
        <f t="shared" si="0"/>
        <v>0.2428378</v>
      </c>
      <c r="I17" s="22">
        <f t="shared" si="1"/>
        <v>-0.1274258</v>
      </c>
      <c r="J17" s="22">
        <f t="shared" si="2"/>
        <v>1.05940348529582</v>
      </c>
      <c r="K17" s="22">
        <f t="shared" si="3"/>
        <v>1.27486182475951</v>
      </c>
      <c r="L17" s="48">
        <f t="shared" si="4"/>
        <v>0.880358736029025</v>
      </c>
    </row>
    <row r="18" spans="1:12">
      <c r="A18" s="51" t="s">
        <v>730</v>
      </c>
      <c r="B18" s="10" t="s">
        <v>708</v>
      </c>
      <c r="C18" s="12" t="s">
        <v>689</v>
      </c>
      <c r="D18" s="12">
        <v>334</v>
      </c>
      <c r="E18" s="12">
        <v>0.029488</v>
      </c>
      <c r="F18" s="12">
        <v>0.237746</v>
      </c>
      <c r="G18" s="12">
        <v>0.901365</v>
      </c>
      <c r="H18" s="22">
        <f t="shared" si="0"/>
        <v>0.49547016</v>
      </c>
      <c r="I18" s="22">
        <f t="shared" si="1"/>
        <v>-0.43649416</v>
      </c>
      <c r="J18" s="22">
        <f t="shared" si="2"/>
        <v>1.02992707627282</v>
      </c>
      <c r="K18" s="22">
        <f t="shared" si="3"/>
        <v>1.64126971705396</v>
      </c>
      <c r="L18" s="48">
        <f t="shared" si="4"/>
        <v>0.646298272257107</v>
      </c>
    </row>
    <row r="19" spans="1:12">
      <c r="A19" s="54"/>
      <c r="B19" s="10" t="s">
        <v>708</v>
      </c>
      <c r="C19" s="12" t="s">
        <v>690</v>
      </c>
      <c r="D19" s="12">
        <v>334</v>
      </c>
      <c r="E19" s="12">
        <v>0.160403</v>
      </c>
      <c r="F19" s="12">
        <v>0.177516</v>
      </c>
      <c r="G19" s="12">
        <v>0.36621</v>
      </c>
      <c r="H19" s="22">
        <f t="shared" si="0"/>
        <v>0.50833436</v>
      </c>
      <c r="I19" s="22">
        <f t="shared" si="1"/>
        <v>-0.18752836</v>
      </c>
      <c r="J19" s="22">
        <f t="shared" si="2"/>
        <v>1.17398389117999</v>
      </c>
      <c r="K19" s="22">
        <f t="shared" si="3"/>
        <v>1.66251972809371</v>
      </c>
      <c r="L19" s="48">
        <f t="shared" si="4"/>
        <v>0.829005607247995</v>
      </c>
    </row>
    <row r="20" ht="13.25" spans="1:12">
      <c r="A20" s="55"/>
      <c r="B20" s="15" t="s">
        <v>708</v>
      </c>
      <c r="C20" s="15" t="s">
        <v>691</v>
      </c>
      <c r="D20" s="15">
        <v>334</v>
      </c>
      <c r="E20" s="15">
        <v>0.063875</v>
      </c>
      <c r="F20" s="15">
        <v>0.111286</v>
      </c>
      <c r="G20" s="15">
        <v>0.565987</v>
      </c>
      <c r="H20" s="24">
        <f t="shared" si="0"/>
        <v>0.28199556</v>
      </c>
      <c r="I20" s="24">
        <f t="shared" si="1"/>
        <v>-0.15424556</v>
      </c>
      <c r="J20" s="24">
        <f t="shared" si="2"/>
        <v>1.06595914554016</v>
      </c>
      <c r="K20" s="24">
        <f t="shared" si="3"/>
        <v>1.32577283354234</v>
      </c>
      <c r="L20" s="49">
        <f t="shared" si="4"/>
        <v>0.857061535138491</v>
      </c>
    </row>
  </sheetData>
  <mergeCells count="7">
    <mergeCell ref="A1:L1"/>
    <mergeCell ref="A4:A5"/>
    <mergeCell ref="A7:A8"/>
    <mergeCell ref="A10:A11"/>
    <mergeCell ref="A13:A14"/>
    <mergeCell ref="A16:A17"/>
    <mergeCell ref="A19:A2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"/>
  <sheetViews>
    <sheetView workbookViewId="0">
      <selection activeCell="A1" sqref="$A1:$XFD1"/>
    </sheetView>
  </sheetViews>
  <sheetFormatPr defaultColWidth="8.89166666666667" defaultRowHeight="12.5"/>
  <cols>
    <col min="1" max="1" width="27.775" style="2" customWidth="1"/>
    <col min="2" max="2" width="12.225" style="2" customWidth="1"/>
    <col min="3" max="3" width="24" style="2" customWidth="1"/>
    <col min="4" max="4" width="7.44166666666667" style="2" customWidth="1"/>
    <col min="5" max="7" width="9.41666666666667" style="2"/>
    <col min="8" max="10" width="8.89166666666667" style="2"/>
    <col min="11" max="11" width="11.5583333333333" style="2" customWidth="1"/>
    <col min="12" max="12" width="11.4416666666667" style="2" customWidth="1"/>
    <col min="13" max="16384" width="8.89166666666667" style="2"/>
  </cols>
  <sheetData>
    <row r="1" s="1" customFormat="1" ht="16.25" spans="1:12">
      <c r="A1" s="5" t="s">
        <v>731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673</v>
      </c>
      <c r="B2" s="7" t="s">
        <v>702</v>
      </c>
      <c r="C2" s="7" t="s">
        <v>675</v>
      </c>
      <c r="D2" s="7" t="s">
        <v>676</v>
      </c>
      <c r="E2" s="8" t="s">
        <v>140</v>
      </c>
      <c r="F2" s="8" t="s">
        <v>141</v>
      </c>
      <c r="G2" s="8" t="s">
        <v>704</v>
      </c>
      <c r="H2" s="8" t="s">
        <v>706</v>
      </c>
      <c r="I2" s="8" t="s">
        <v>705</v>
      </c>
      <c r="J2" s="8" t="s">
        <v>680</v>
      </c>
      <c r="K2" s="8" t="s">
        <v>715</v>
      </c>
      <c r="L2" s="53" t="s">
        <v>716</v>
      </c>
    </row>
    <row r="3" spans="1:12">
      <c r="A3" s="9" t="s">
        <v>707</v>
      </c>
      <c r="B3" s="10" t="s">
        <v>732</v>
      </c>
      <c r="C3" s="10" t="s">
        <v>689</v>
      </c>
      <c r="D3" s="10">
        <v>30</v>
      </c>
      <c r="E3" s="10">
        <v>0.036446</v>
      </c>
      <c r="F3" s="10">
        <v>0.022138</v>
      </c>
      <c r="G3" s="10">
        <v>0.110869</v>
      </c>
      <c r="H3" s="26">
        <f t="shared" ref="H3:H66" si="0">E3+1.96*F3</f>
        <v>0.07983648</v>
      </c>
      <c r="I3" s="26">
        <f t="shared" ref="I3:I66" si="1">E3-1.96*F3</f>
        <v>-0.00694448</v>
      </c>
      <c r="J3" s="26">
        <f t="shared" ref="J3:J66" si="2">EXP(E3)</f>
        <v>1.03711829811751</v>
      </c>
      <c r="K3" s="26">
        <f t="shared" ref="K3:K66" si="3">EXP(H3)</f>
        <v>1.08310994305576</v>
      </c>
      <c r="L3" s="47">
        <f t="shared" ref="L3:L66" si="4">EXP(I3)</f>
        <v>0.993079577180819</v>
      </c>
    </row>
    <row r="4" spans="1:12">
      <c r="A4" s="54"/>
      <c r="B4" s="12" t="s">
        <v>732</v>
      </c>
      <c r="C4" s="12" t="s">
        <v>690</v>
      </c>
      <c r="D4" s="12">
        <v>30</v>
      </c>
      <c r="E4" s="12">
        <v>0.006532</v>
      </c>
      <c r="F4" s="12">
        <v>0.019896</v>
      </c>
      <c r="G4" s="12">
        <v>0.742666</v>
      </c>
      <c r="H4" s="22">
        <f t="shared" si="0"/>
        <v>0.04552816</v>
      </c>
      <c r="I4" s="22">
        <f t="shared" si="1"/>
        <v>-0.03246416</v>
      </c>
      <c r="J4" s="22">
        <f t="shared" si="2"/>
        <v>1.00655338003812</v>
      </c>
      <c r="K4" s="22">
        <f t="shared" si="3"/>
        <v>1.04658047590519</v>
      </c>
      <c r="L4" s="48">
        <f t="shared" si="4"/>
        <v>0.968057144377631</v>
      </c>
    </row>
    <row r="5" spans="1:12">
      <c r="A5" s="54"/>
      <c r="B5" s="12" t="s">
        <v>732</v>
      </c>
      <c r="C5" s="12" t="s">
        <v>691</v>
      </c>
      <c r="D5" s="12">
        <v>30</v>
      </c>
      <c r="E5" s="12">
        <v>0.002764</v>
      </c>
      <c r="F5" s="12">
        <v>0.013666</v>
      </c>
      <c r="G5" s="12">
        <v>0.839746</v>
      </c>
      <c r="H5" s="22">
        <f t="shared" si="0"/>
        <v>0.02954936</v>
      </c>
      <c r="I5" s="22">
        <f t="shared" si="1"/>
        <v>-0.02402136</v>
      </c>
      <c r="J5" s="22">
        <f t="shared" si="2"/>
        <v>1.00276782336979</v>
      </c>
      <c r="K5" s="22">
        <f t="shared" si="3"/>
        <v>1.02999027453712</v>
      </c>
      <c r="L5" s="48">
        <f t="shared" si="4"/>
        <v>0.976264856517862</v>
      </c>
    </row>
    <row r="6" spans="1:12">
      <c r="A6" s="54"/>
      <c r="B6" s="12" t="s">
        <v>733</v>
      </c>
      <c r="C6" s="12" t="s">
        <v>689</v>
      </c>
      <c r="D6" s="12">
        <v>30</v>
      </c>
      <c r="E6" s="12">
        <v>0.333452</v>
      </c>
      <c r="F6" s="12">
        <v>0.187169</v>
      </c>
      <c r="G6" s="12">
        <v>0.085672</v>
      </c>
      <c r="H6" s="22">
        <f t="shared" si="0"/>
        <v>0.70030324</v>
      </c>
      <c r="I6" s="22">
        <f t="shared" si="1"/>
        <v>-0.03339924</v>
      </c>
      <c r="J6" s="22">
        <f t="shared" si="2"/>
        <v>1.39577804758727</v>
      </c>
      <c r="K6" s="22">
        <f t="shared" si="3"/>
        <v>2.01436345043766</v>
      </c>
      <c r="L6" s="48">
        <f t="shared" si="4"/>
        <v>0.967152356593474</v>
      </c>
    </row>
    <row r="7" spans="1:12">
      <c r="A7" s="54"/>
      <c r="B7" s="12" t="s">
        <v>733</v>
      </c>
      <c r="C7" s="12" t="s">
        <v>690</v>
      </c>
      <c r="D7" s="12">
        <v>30</v>
      </c>
      <c r="E7" s="12">
        <v>0.064694</v>
      </c>
      <c r="F7" s="12">
        <v>0.149116</v>
      </c>
      <c r="G7" s="12">
        <v>0.6644</v>
      </c>
      <c r="H7" s="22">
        <f t="shared" si="0"/>
        <v>0.35696136</v>
      </c>
      <c r="I7" s="22">
        <f t="shared" si="1"/>
        <v>-0.22757336</v>
      </c>
      <c r="J7" s="22">
        <f t="shared" si="2"/>
        <v>1.06683252367989</v>
      </c>
      <c r="K7" s="22">
        <f t="shared" si="3"/>
        <v>1.42898065297466</v>
      </c>
      <c r="L7" s="48">
        <f t="shared" si="4"/>
        <v>0.796463990755917</v>
      </c>
    </row>
    <row r="8" spans="1:12">
      <c r="A8" s="54"/>
      <c r="B8" s="12" t="s">
        <v>733</v>
      </c>
      <c r="C8" s="12" t="s">
        <v>691</v>
      </c>
      <c r="D8" s="12">
        <v>30</v>
      </c>
      <c r="E8" s="12">
        <v>0.11627</v>
      </c>
      <c r="F8" s="12">
        <v>0.11283</v>
      </c>
      <c r="G8" s="12">
        <v>0.302781</v>
      </c>
      <c r="H8" s="22">
        <f t="shared" si="0"/>
        <v>0.3374168</v>
      </c>
      <c r="I8" s="22">
        <f t="shared" si="1"/>
        <v>-0.1048768</v>
      </c>
      <c r="J8" s="22">
        <f t="shared" si="2"/>
        <v>1.12329912195561</v>
      </c>
      <c r="K8" s="22">
        <f t="shared" si="3"/>
        <v>1.40132301346697</v>
      </c>
      <c r="L8" s="48">
        <f t="shared" si="4"/>
        <v>0.9004354494004</v>
      </c>
    </row>
    <row r="9" spans="1:12">
      <c r="A9" s="54"/>
      <c r="B9" s="12" t="s">
        <v>734</v>
      </c>
      <c r="C9" s="12" t="s">
        <v>689</v>
      </c>
      <c r="D9" s="12">
        <v>30</v>
      </c>
      <c r="E9" s="12">
        <v>-0.06385</v>
      </c>
      <c r="F9" s="12">
        <v>0.05211</v>
      </c>
      <c r="G9" s="12">
        <v>0.230641</v>
      </c>
      <c r="H9" s="22">
        <f t="shared" si="0"/>
        <v>0.0382856</v>
      </c>
      <c r="I9" s="22">
        <f t="shared" si="1"/>
        <v>-0.1659856</v>
      </c>
      <c r="J9" s="22">
        <f t="shared" si="2"/>
        <v>0.938145710833743</v>
      </c>
      <c r="K9" s="22">
        <f t="shared" si="3"/>
        <v>1.03902793688592</v>
      </c>
      <c r="L9" s="48">
        <f t="shared" si="4"/>
        <v>0.847058431742994</v>
      </c>
    </row>
    <row r="10" spans="1:12">
      <c r="A10" s="54"/>
      <c r="B10" s="12" t="s">
        <v>734</v>
      </c>
      <c r="C10" s="12" t="s">
        <v>690</v>
      </c>
      <c r="D10" s="12">
        <v>30</v>
      </c>
      <c r="E10" s="12">
        <v>-0.04719</v>
      </c>
      <c r="F10" s="12">
        <v>0.04235</v>
      </c>
      <c r="G10" s="12">
        <v>0.265168</v>
      </c>
      <c r="H10" s="22">
        <f t="shared" si="0"/>
        <v>0.035816</v>
      </c>
      <c r="I10" s="22">
        <f t="shared" si="1"/>
        <v>-0.130196</v>
      </c>
      <c r="J10" s="22">
        <f t="shared" si="2"/>
        <v>0.953906138205016</v>
      </c>
      <c r="K10" s="22">
        <f t="shared" si="3"/>
        <v>1.0364651193626</v>
      </c>
      <c r="L10" s="48">
        <f t="shared" si="4"/>
        <v>0.877923341081456</v>
      </c>
    </row>
    <row r="11" spans="1:12">
      <c r="A11" s="54"/>
      <c r="B11" s="12" t="s">
        <v>734</v>
      </c>
      <c r="C11" s="12" t="s">
        <v>691</v>
      </c>
      <c r="D11" s="12">
        <v>30</v>
      </c>
      <c r="E11" s="12">
        <v>-0.04231</v>
      </c>
      <c r="F11" s="12">
        <v>0.030833</v>
      </c>
      <c r="G11" s="12">
        <v>0.169981</v>
      </c>
      <c r="H11" s="22">
        <f t="shared" si="0"/>
        <v>0.01812268</v>
      </c>
      <c r="I11" s="22">
        <f t="shared" si="1"/>
        <v>-0.10274268</v>
      </c>
      <c r="J11" s="22">
        <f t="shared" si="2"/>
        <v>0.958572577009439</v>
      </c>
      <c r="K11" s="22">
        <f t="shared" si="3"/>
        <v>1.01828789228592</v>
      </c>
      <c r="L11" s="48">
        <f t="shared" si="4"/>
        <v>0.902359138663424</v>
      </c>
    </row>
    <row r="12" spans="1:12">
      <c r="A12" s="54"/>
      <c r="B12" s="12" t="s">
        <v>735</v>
      </c>
      <c r="C12" s="12" t="s">
        <v>689</v>
      </c>
      <c r="D12" s="12">
        <v>30</v>
      </c>
      <c r="E12" s="12">
        <v>-0.05686</v>
      </c>
      <c r="F12" s="12">
        <v>0.045933</v>
      </c>
      <c r="G12" s="12">
        <v>0.226063</v>
      </c>
      <c r="H12" s="22">
        <f t="shared" si="0"/>
        <v>0.03316868</v>
      </c>
      <c r="I12" s="22">
        <f t="shared" si="1"/>
        <v>-0.14688868</v>
      </c>
      <c r="J12" s="22">
        <f t="shared" si="2"/>
        <v>0.944726321793689</v>
      </c>
      <c r="K12" s="22">
        <f t="shared" si="3"/>
        <v>1.03372489325087</v>
      </c>
      <c r="L12" s="48">
        <f t="shared" si="4"/>
        <v>0.863390084651115</v>
      </c>
    </row>
    <row r="13" spans="1:12">
      <c r="A13" s="54"/>
      <c r="B13" s="12" t="s">
        <v>735</v>
      </c>
      <c r="C13" s="12" t="s">
        <v>690</v>
      </c>
      <c r="D13" s="12">
        <v>30</v>
      </c>
      <c r="E13" s="12">
        <v>0.008917</v>
      </c>
      <c r="F13" s="12">
        <v>0.037424</v>
      </c>
      <c r="G13" s="12">
        <v>0.81168</v>
      </c>
      <c r="H13" s="22">
        <f t="shared" si="0"/>
        <v>0.08226804</v>
      </c>
      <c r="I13" s="22">
        <f t="shared" si="1"/>
        <v>-0.06443404</v>
      </c>
      <c r="J13" s="22">
        <f t="shared" si="2"/>
        <v>1.0089568748778</v>
      </c>
      <c r="K13" s="22">
        <f t="shared" si="3"/>
        <v>1.08574679440083</v>
      </c>
      <c r="L13" s="48">
        <f t="shared" si="4"/>
        <v>0.937597956183671</v>
      </c>
    </row>
    <row r="14" spans="1:12">
      <c r="A14" s="54"/>
      <c r="B14" s="12" t="s">
        <v>735</v>
      </c>
      <c r="C14" s="12" t="s">
        <v>691</v>
      </c>
      <c r="D14" s="12">
        <v>30</v>
      </c>
      <c r="E14" s="12">
        <v>0.0157</v>
      </c>
      <c r="F14" s="12">
        <v>0.027198</v>
      </c>
      <c r="G14" s="12">
        <v>0.563781</v>
      </c>
      <c r="H14" s="22">
        <f t="shared" si="0"/>
        <v>0.06900808</v>
      </c>
      <c r="I14" s="22">
        <f t="shared" si="1"/>
        <v>-0.03760808</v>
      </c>
      <c r="J14" s="22">
        <f t="shared" si="2"/>
        <v>1.01582389252169</v>
      </c>
      <c r="K14" s="22">
        <f t="shared" si="3"/>
        <v>1.07144486638789</v>
      </c>
      <c r="L14" s="48">
        <f t="shared" si="4"/>
        <v>0.963090321293627</v>
      </c>
    </row>
    <row r="15" spans="1:12">
      <c r="A15" s="51" t="s">
        <v>736</v>
      </c>
      <c r="B15" s="12" t="s">
        <v>732</v>
      </c>
      <c r="C15" s="12" t="s">
        <v>689</v>
      </c>
      <c r="D15" s="12">
        <v>12</v>
      </c>
      <c r="E15" s="12">
        <v>-0.01967</v>
      </c>
      <c r="F15" s="12">
        <v>0.031956</v>
      </c>
      <c r="G15" s="12">
        <v>0.55205</v>
      </c>
      <c r="H15" s="22">
        <f t="shared" si="0"/>
        <v>0.04296376</v>
      </c>
      <c r="I15" s="22">
        <f t="shared" si="1"/>
        <v>-0.08230376</v>
      </c>
      <c r="J15" s="22">
        <f t="shared" si="2"/>
        <v>0.980522192246636</v>
      </c>
      <c r="K15" s="22">
        <f t="shared" si="3"/>
        <v>1.04390006322682</v>
      </c>
      <c r="L15" s="48">
        <f t="shared" si="4"/>
        <v>0.920992155624817</v>
      </c>
    </row>
    <row r="16" spans="1:12">
      <c r="A16" s="54"/>
      <c r="B16" s="12" t="s">
        <v>732</v>
      </c>
      <c r="C16" s="12" t="s">
        <v>690</v>
      </c>
      <c r="D16" s="12">
        <v>12</v>
      </c>
      <c r="E16" s="12">
        <v>-0.00706</v>
      </c>
      <c r="F16" s="12">
        <v>0.008059</v>
      </c>
      <c r="G16" s="12">
        <v>0.380749</v>
      </c>
      <c r="H16" s="22">
        <f t="shared" si="0"/>
        <v>0.00873564</v>
      </c>
      <c r="I16" s="22">
        <f t="shared" si="1"/>
        <v>-0.02285564</v>
      </c>
      <c r="J16" s="22">
        <f t="shared" si="2"/>
        <v>0.992964863254067</v>
      </c>
      <c r="K16" s="22">
        <f t="shared" si="3"/>
        <v>1.008773907051</v>
      </c>
      <c r="L16" s="48">
        <f t="shared" si="4"/>
        <v>0.977403571568907</v>
      </c>
    </row>
    <row r="17" spans="1:12">
      <c r="A17" s="54"/>
      <c r="B17" s="12" t="s">
        <v>732</v>
      </c>
      <c r="C17" s="12" t="s">
        <v>691</v>
      </c>
      <c r="D17" s="12">
        <v>12</v>
      </c>
      <c r="E17" s="12">
        <v>-0.0037</v>
      </c>
      <c r="F17" s="12">
        <v>0.008111</v>
      </c>
      <c r="G17" s="12">
        <v>0.648689</v>
      </c>
      <c r="H17" s="22">
        <f t="shared" si="0"/>
        <v>0.01219756</v>
      </c>
      <c r="I17" s="22">
        <f t="shared" si="1"/>
        <v>-0.01959756</v>
      </c>
      <c r="J17" s="22">
        <f t="shared" si="2"/>
        <v>0.996306836565637</v>
      </c>
      <c r="K17" s="22">
        <f t="shared" si="3"/>
        <v>1.01227225361933</v>
      </c>
      <c r="L17" s="48">
        <f t="shared" si="4"/>
        <v>0.980593223846976</v>
      </c>
    </row>
    <row r="18" spans="1:12">
      <c r="A18" s="54"/>
      <c r="B18" s="12" t="s">
        <v>737</v>
      </c>
      <c r="C18" s="12" t="s">
        <v>689</v>
      </c>
      <c r="D18" s="12">
        <v>12</v>
      </c>
      <c r="E18" s="12">
        <v>0.044418</v>
      </c>
      <c r="F18" s="12">
        <v>0.165433</v>
      </c>
      <c r="G18" s="12">
        <v>0.793777</v>
      </c>
      <c r="H18" s="22">
        <f t="shared" si="0"/>
        <v>0.36866668</v>
      </c>
      <c r="I18" s="22">
        <f t="shared" si="1"/>
        <v>-0.27983068</v>
      </c>
      <c r="J18" s="22">
        <f t="shared" si="2"/>
        <v>1.04541924881726</v>
      </c>
      <c r="K18" s="22">
        <f t="shared" si="3"/>
        <v>1.44580560742464</v>
      </c>
      <c r="L18" s="48">
        <f t="shared" si="4"/>
        <v>0.755911721593321</v>
      </c>
    </row>
    <row r="19" spans="1:12">
      <c r="A19" s="54"/>
      <c r="B19" s="12" t="s">
        <v>737</v>
      </c>
      <c r="C19" s="12" t="s">
        <v>690</v>
      </c>
      <c r="D19" s="12">
        <v>12</v>
      </c>
      <c r="E19" s="12">
        <v>0.027981</v>
      </c>
      <c r="F19" s="12">
        <v>0.060201</v>
      </c>
      <c r="G19" s="12">
        <v>0.642076</v>
      </c>
      <c r="H19" s="22">
        <f t="shared" si="0"/>
        <v>0.14597496</v>
      </c>
      <c r="I19" s="22">
        <f t="shared" si="1"/>
        <v>-0.09001296</v>
      </c>
      <c r="J19" s="22">
        <f t="shared" si="2"/>
        <v>1.02837614508905</v>
      </c>
      <c r="K19" s="22">
        <f t="shared" si="3"/>
        <v>1.15716721222103</v>
      </c>
      <c r="L19" s="48">
        <f t="shared" si="4"/>
        <v>0.913919340799819</v>
      </c>
    </row>
    <row r="20" spans="1:12">
      <c r="A20" s="54"/>
      <c r="B20" s="12" t="s">
        <v>737</v>
      </c>
      <c r="C20" s="12" t="s">
        <v>691</v>
      </c>
      <c r="D20" s="12">
        <v>12</v>
      </c>
      <c r="E20" s="12">
        <v>-0.02628</v>
      </c>
      <c r="F20" s="12">
        <v>0.042667</v>
      </c>
      <c r="G20" s="12">
        <v>0.537871</v>
      </c>
      <c r="H20" s="22">
        <f t="shared" si="0"/>
        <v>0.05734732</v>
      </c>
      <c r="I20" s="22">
        <f t="shared" si="1"/>
        <v>-0.10990732</v>
      </c>
      <c r="J20" s="22">
        <f t="shared" si="2"/>
        <v>0.97406231397403</v>
      </c>
      <c r="K20" s="22">
        <f t="shared" si="3"/>
        <v>1.05902356659241</v>
      </c>
      <c r="L20" s="48">
        <f t="shared" si="4"/>
        <v>0.895917165051727</v>
      </c>
    </row>
    <row r="21" spans="1:12">
      <c r="A21" s="54"/>
      <c r="B21" s="12" t="s">
        <v>106</v>
      </c>
      <c r="C21" s="12" t="s">
        <v>689</v>
      </c>
      <c r="D21" s="12">
        <v>12</v>
      </c>
      <c r="E21" s="12">
        <v>-0.0133</v>
      </c>
      <c r="F21" s="12">
        <v>0.060232</v>
      </c>
      <c r="G21" s="12">
        <v>0.829647</v>
      </c>
      <c r="H21" s="22">
        <f t="shared" si="0"/>
        <v>0.10475472</v>
      </c>
      <c r="I21" s="22">
        <f t="shared" si="1"/>
        <v>-0.13135472</v>
      </c>
      <c r="J21" s="22">
        <f t="shared" si="2"/>
        <v>0.986788054194126</v>
      </c>
      <c r="K21" s="22">
        <f t="shared" si="3"/>
        <v>1.11043820866591</v>
      </c>
      <c r="L21" s="48">
        <f t="shared" si="4"/>
        <v>0.876906662884111</v>
      </c>
    </row>
    <row r="22" spans="1:12">
      <c r="A22" s="54"/>
      <c r="B22" s="12" t="s">
        <v>106</v>
      </c>
      <c r="C22" s="12" t="s">
        <v>690</v>
      </c>
      <c r="D22" s="12">
        <v>12</v>
      </c>
      <c r="E22" s="12">
        <v>-0.03847</v>
      </c>
      <c r="F22" s="12">
        <v>0.018849</v>
      </c>
      <c r="G22" s="12">
        <v>0.041267</v>
      </c>
      <c r="H22" s="22">
        <f t="shared" si="0"/>
        <v>-0.00152595999999999</v>
      </c>
      <c r="I22" s="22">
        <f t="shared" si="1"/>
        <v>-0.07541404</v>
      </c>
      <c r="J22" s="22">
        <f t="shared" si="2"/>
        <v>0.962260572123968</v>
      </c>
      <c r="K22" s="22">
        <f t="shared" si="3"/>
        <v>0.998475203684973</v>
      </c>
      <c r="L22" s="48">
        <f t="shared" si="4"/>
        <v>0.927359442925625</v>
      </c>
    </row>
    <row r="23" spans="1:12">
      <c r="A23" s="54"/>
      <c r="B23" s="12" t="s">
        <v>106</v>
      </c>
      <c r="C23" s="12" t="s">
        <v>691</v>
      </c>
      <c r="D23" s="12">
        <v>12</v>
      </c>
      <c r="E23" s="12">
        <v>-0.02673</v>
      </c>
      <c r="F23" s="12">
        <v>0.015144</v>
      </c>
      <c r="G23" s="12">
        <v>0.077508</v>
      </c>
      <c r="H23" s="22">
        <f t="shared" si="0"/>
        <v>0.00295224</v>
      </c>
      <c r="I23" s="22">
        <f t="shared" si="1"/>
        <v>-0.05641224</v>
      </c>
      <c r="J23" s="22">
        <f t="shared" si="2"/>
        <v>0.973624084541759</v>
      </c>
      <c r="K23" s="22">
        <f t="shared" si="3"/>
        <v>1.00295660215216</v>
      </c>
      <c r="L23" s="48">
        <f t="shared" si="4"/>
        <v>0.945149427169297</v>
      </c>
    </row>
    <row r="24" spans="1:12">
      <c r="A24" s="54"/>
      <c r="B24" s="12" t="s">
        <v>735</v>
      </c>
      <c r="C24" s="12" t="s">
        <v>689</v>
      </c>
      <c r="D24" s="12">
        <v>12</v>
      </c>
      <c r="E24" s="12">
        <v>-0.03806</v>
      </c>
      <c r="F24" s="12">
        <v>0.045624</v>
      </c>
      <c r="G24" s="12">
        <v>0.423588</v>
      </c>
      <c r="H24" s="22">
        <f t="shared" si="0"/>
        <v>0.05136304</v>
      </c>
      <c r="I24" s="22">
        <f t="shared" si="1"/>
        <v>-0.12748304</v>
      </c>
      <c r="J24" s="22">
        <f t="shared" si="2"/>
        <v>0.962655179847595</v>
      </c>
      <c r="K24" s="22">
        <f t="shared" si="3"/>
        <v>1.05270499794182</v>
      </c>
      <c r="L24" s="48">
        <f t="shared" si="4"/>
        <v>0.880308345737159</v>
      </c>
    </row>
    <row r="25" spans="1:12">
      <c r="A25" s="54"/>
      <c r="B25" s="12" t="s">
        <v>735</v>
      </c>
      <c r="C25" s="12" t="s">
        <v>690</v>
      </c>
      <c r="D25" s="12">
        <v>12</v>
      </c>
      <c r="E25" s="12">
        <v>0.002985</v>
      </c>
      <c r="F25" s="12">
        <v>0.015927</v>
      </c>
      <c r="G25" s="12">
        <v>0.851324</v>
      </c>
      <c r="H25" s="22">
        <f t="shared" si="0"/>
        <v>0.03420192</v>
      </c>
      <c r="I25" s="22">
        <f t="shared" si="1"/>
        <v>-0.02823192</v>
      </c>
      <c r="J25" s="22">
        <f t="shared" si="2"/>
        <v>1.00298945954865</v>
      </c>
      <c r="K25" s="22">
        <f t="shared" si="3"/>
        <v>1.03479353114421</v>
      </c>
      <c r="L25" s="48">
        <f t="shared" si="4"/>
        <v>0.972162876640068</v>
      </c>
    </row>
    <row r="26" spans="1:12">
      <c r="A26" s="54"/>
      <c r="B26" s="12" t="s">
        <v>735</v>
      </c>
      <c r="C26" s="12" t="s">
        <v>691</v>
      </c>
      <c r="D26" s="12">
        <v>12</v>
      </c>
      <c r="E26" s="12">
        <v>-0.00142</v>
      </c>
      <c r="F26" s="12">
        <v>0.012014</v>
      </c>
      <c r="G26" s="12">
        <v>0.905751</v>
      </c>
      <c r="H26" s="22">
        <f t="shared" si="0"/>
        <v>0.02212744</v>
      </c>
      <c r="I26" s="22">
        <f t="shared" si="1"/>
        <v>-0.02496744</v>
      </c>
      <c r="J26" s="22">
        <f t="shared" si="2"/>
        <v>0.998581007722955</v>
      </c>
      <c r="K26" s="22">
        <f t="shared" si="3"/>
        <v>1.02237406751979</v>
      </c>
      <c r="L26" s="48">
        <f t="shared" si="4"/>
        <v>0.975341668636063</v>
      </c>
    </row>
    <row r="27" spans="1:12">
      <c r="A27" s="51" t="s">
        <v>711</v>
      </c>
      <c r="B27" s="12" t="s">
        <v>732</v>
      </c>
      <c r="C27" s="12" t="s">
        <v>689</v>
      </c>
      <c r="D27" s="12">
        <v>93</v>
      </c>
      <c r="E27" s="12">
        <v>0.003161</v>
      </c>
      <c r="F27" s="12">
        <v>0.008974</v>
      </c>
      <c r="G27" s="12">
        <v>0.725439</v>
      </c>
      <c r="H27" s="22">
        <f t="shared" si="0"/>
        <v>0.02075004</v>
      </c>
      <c r="I27" s="22">
        <f t="shared" si="1"/>
        <v>-0.01442804</v>
      </c>
      <c r="J27" s="22">
        <f t="shared" si="2"/>
        <v>1.00316600122874</v>
      </c>
      <c r="K27" s="22">
        <f t="shared" si="3"/>
        <v>1.02096681887382</v>
      </c>
      <c r="L27" s="48">
        <f t="shared" si="4"/>
        <v>0.985675545392657</v>
      </c>
    </row>
    <row r="28" spans="1:12">
      <c r="A28" s="54"/>
      <c r="B28" s="12" t="s">
        <v>732</v>
      </c>
      <c r="C28" s="12" t="s">
        <v>690</v>
      </c>
      <c r="D28" s="12">
        <v>93</v>
      </c>
      <c r="E28" s="12">
        <v>0.003557</v>
      </c>
      <c r="F28" s="12">
        <v>0.004315</v>
      </c>
      <c r="G28" s="12">
        <v>0.409794</v>
      </c>
      <c r="H28" s="22">
        <f t="shared" si="0"/>
        <v>0.0120144</v>
      </c>
      <c r="I28" s="22">
        <f t="shared" si="1"/>
        <v>-0.0049004</v>
      </c>
      <c r="J28" s="22">
        <f t="shared" si="2"/>
        <v>1.00356333363185</v>
      </c>
      <c r="K28" s="22">
        <f t="shared" si="3"/>
        <v>1.01208686281197</v>
      </c>
      <c r="L28" s="48">
        <f t="shared" si="4"/>
        <v>0.995111587371115</v>
      </c>
    </row>
    <row r="29" spans="1:12">
      <c r="A29" s="54"/>
      <c r="B29" s="12" t="s">
        <v>732</v>
      </c>
      <c r="C29" s="12" t="s">
        <v>691</v>
      </c>
      <c r="D29" s="12">
        <v>93</v>
      </c>
      <c r="E29" s="12">
        <v>0.002489</v>
      </c>
      <c r="F29" s="12">
        <v>0.002989</v>
      </c>
      <c r="G29" s="12">
        <v>0.40501</v>
      </c>
      <c r="H29" s="22">
        <f t="shared" si="0"/>
        <v>0.00834744</v>
      </c>
      <c r="I29" s="22">
        <f t="shared" si="1"/>
        <v>-0.00336944</v>
      </c>
      <c r="J29" s="22">
        <f t="shared" si="2"/>
        <v>1.00249210013204</v>
      </c>
      <c r="K29" s="22">
        <f t="shared" si="3"/>
        <v>1.00838237702118</v>
      </c>
      <c r="L29" s="48">
        <f t="shared" si="4"/>
        <v>0.996636230192711</v>
      </c>
    </row>
    <row r="30" spans="1:12">
      <c r="A30" s="54"/>
      <c r="B30" s="12" t="s">
        <v>737</v>
      </c>
      <c r="C30" s="12" t="s">
        <v>689</v>
      </c>
      <c r="D30" s="12">
        <v>93</v>
      </c>
      <c r="E30" s="12">
        <v>-0.06843</v>
      </c>
      <c r="F30" s="12">
        <v>0.06235</v>
      </c>
      <c r="G30" s="12">
        <v>0.275336</v>
      </c>
      <c r="H30" s="22">
        <f t="shared" si="0"/>
        <v>0.053776</v>
      </c>
      <c r="I30" s="22">
        <f t="shared" si="1"/>
        <v>-0.190636</v>
      </c>
      <c r="J30" s="22">
        <f t="shared" si="2"/>
        <v>0.933858827933577</v>
      </c>
      <c r="K30" s="22">
        <f t="shared" si="3"/>
        <v>1.05524820008222</v>
      </c>
      <c r="L30" s="48">
        <f t="shared" si="4"/>
        <v>0.826433355149554</v>
      </c>
    </row>
    <row r="31" spans="1:12">
      <c r="A31" s="54"/>
      <c r="B31" s="12" t="s">
        <v>737</v>
      </c>
      <c r="C31" s="12" t="s">
        <v>690</v>
      </c>
      <c r="D31" s="12">
        <v>93</v>
      </c>
      <c r="E31" s="12">
        <v>0.015767</v>
      </c>
      <c r="F31" s="12">
        <v>0.032506</v>
      </c>
      <c r="G31" s="12">
        <v>0.627651</v>
      </c>
      <c r="H31" s="22">
        <f t="shared" si="0"/>
        <v>0.07947876</v>
      </c>
      <c r="I31" s="22">
        <f t="shared" si="1"/>
        <v>-0.04794476</v>
      </c>
      <c r="J31" s="22">
        <f t="shared" si="2"/>
        <v>1.01589195500256</v>
      </c>
      <c r="K31" s="22">
        <f t="shared" si="3"/>
        <v>1.08272256225799</v>
      </c>
      <c r="L31" s="48">
        <f t="shared" si="4"/>
        <v>0.953186439642153</v>
      </c>
    </row>
    <row r="32" spans="1:12">
      <c r="A32" s="54"/>
      <c r="B32" s="12" t="s">
        <v>737</v>
      </c>
      <c r="C32" s="12" t="s">
        <v>691</v>
      </c>
      <c r="D32" s="12">
        <v>93</v>
      </c>
      <c r="E32" s="12">
        <v>0.001275</v>
      </c>
      <c r="F32" s="12">
        <v>0.020965</v>
      </c>
      <c r="G32" s="12">
        <v>0.951523</v>
      </c>
      <c r="H32" s="22">
        <f t="shared" si="0"/>
        <v>0.0423664</v>
      </c>
      <c r="I32" s="22">
        <f t="shared" si="1"/>
        <v>-0.0398164</v>
      </c>
      <c r="J32" s="22">
        <f t="shared" si="2"/>
        <v>1.00127581315806</v>
      </c>
      <c r="K32" s="22">
        <f t="shared" si="3"/>
        <v>1.04327666530008</v>
      </c>
      <c r="L32" s="48">
        <f t="shared" si="4"/>
        <v>0.960965856287949</v>
      </c>
    </row>
    <row r="33" spans="1:12">
      <c r="A33" s="54"/>
      <c r="B33" s="12" t="s">
        <v>734</v>
      </c>
      <c r="C33" s="12" t="s">
        <v>689</v>
      </c>
      <c r="D33" s="12">
        <v>93</v>
      </c>
      <c r="E33" s="12">
        <v>-0.02445</v>
      </c>
      <c r="F33" s="12">
        <v>0.022693</v>
      </c>
      <c r="G33" s="12">
        <v>0.284103</v>
      </c>
      <c r="H33" s="22">
        <f t="shared" si="0"/>
        <v>0.02002828</v>
      </c>
      <c r="I33" s="22">
        <f t="shared" si="1"/>
        <v>-0.06892828</v>
      </c>
      <c r="J33" s="22">
        <f t="shared" si="2"/>
        <v>0.975846480022621</v>
      </c>
      <c r="K33" s="22">
        <f t="shared" si="3"/>
        <v>1.02023019172861</v>
      </c>
      <c r="L33" s="48">
        <f t="shared" si="4"/>
        <v>0.933393620668158</v>
      </c>
    </row>
    <row r="34" spans="1:12">
      <c r="A34" s="54"/>
      <c r="B34" s="12" t="s">
        <v>734</v>
      </c>
      <c r="C34" s="12" t="s">
        <v>690</v>
      </c>
      <c r="D34" s="12">
        <v>93</v>
      </c>
      <c r="E34" s="12">
        <v>-0.00286</v>
      </c>
      <c r="F34" s="12">
        <v>0.010716</v>
      </c>
      <c r="G34" s="12">
        <v>0.789913</v>
      </c>
      <c r="H34" s="22">
        <f t="shared" si="0"/>
        <v>0.01814336</v>
      </c>
      <c r="I34" s="22">
        <f t="shared" si="1"/>
        <v>-0.02386336</v>
      </c>
      <c r="J34" s="22">
        <f t="shared" si="2"/>
        <v>0.997144085903844</v>
      </c>
      <c r="K34" s="22">
        <f t="shared" si="3"/>
        <v>1.01830895069728</v>
      </c>
      <c r="L34" s="48">
        <f t="shared" si="4"/>
        <v>0.976419118551572</v>
      </c>
    </row>
    <row r="35" spans="1:12">
      <c r="A35" s="54"/>
      <c r="B35" s="12" t="s">
        <v>734</v>
      </c>
      <c r="C35" s="12" t="s">
        <v>691</v>
      </c>
      <c r="D35" s="12">
        <v>93</v>
      </c>
      <c r="E35" s="12">
        <v>-0.00285</v>
      </c>
      <c r="F35" s="12">
        <v>0.007604</v>
      </c>
      <c r="G35" s="12">
        <v>0.707501</v>
      </c>
      <c r="H35" s="22">
        <f t="shared" si="0"/>
        <v>0.01205384</v>
      </c>
      <c r="I35" s="22">
        <f t="shared" si="1"/>
        <v>-0.01775384</v>
      </c>
      <c r="J35" s="22">
        <f t="shared" si="2"/>
        <v>0.99715405739456</v>
      </c>
      <c r="K35" s="22">
        <f t="shared" si="3"/>
        <v>1.01212678030501</v>
      </c>
      <c r="L35" s="48">
        <f t="shared" si="4"/>
        <v>0.982402830877367</v>
      </c>
    </row>
    <row r="36" spans="1:12">
      <c r="A36" s="54"/>
      <c r="B36" s="12" t="s">
        <v>103</v>
      </c>
      <c r="C36" s="12" t="s">
        <v>689</v>
      </c>
      <c r="D36" s="12">
        <v>93</v>
      </c>
      <c r="E36" s="12">
        <v>-0.00698</v>
      </c>
      <c r="F36" s="12">
        <v>0.017814</v>
      </c>
      <c r="G36" s="12">
        <v>0.695966</v>
      </c>
      <c r="H36" s="22">
        <f t="shared" si="0"/>
        <v>0.02793544</v>
      </c>
      <c r="I36" s="22">
        <f t="shared" si="1"/>
        <v>-0.04189544</v>
      </c>
      <c r="J36" s="22">
        <f t="shared" si="2"/>
        <v>0.9930443036207</v>
      </c>
      <c r="K36" s="22">
        <f t="shared" si="3"/>
        <v>1.02832929333917</v>
      </c>
      <c r="L36" s="48">
        <f t="shared" si="4"/>
        <v>0.958970045238487</v>
      </c>
    </row>
    <row r="37" spans="1:12">
      <c r="A37" s="54"/>
      <c r="B37" s="12" t="s">
        <v>103</v>
      </c>
      <c r="C37" s="12" t="s">
        <v>690</v>
      </c>
      <c r="D37" s="12">
        <v>93</v>
      </c>
      <c r="E37" s="12">
        <v>0.004566</v>
      </c>
      <c r="F37" s="12">
        <v>0.00935</v>
      </c>
      <c r="G37" s="12">
        <v>0.625295</v>
      </c>
      <c r="H37" s="22">
        <f t="shared" si="0"/>
        <v>0.022892</v>
      </c>
      <c r="I37" s="22">
        <f t="shared" si="1"/>
        <v>-0.01376</v>
      </c>
      <c r="J37" s="22">
        <f t="shared" si="2"/>
        <v>1.00457644006173</v>
      </c>
      <c r="K37" s="22">
        <f t="shared" si="3"/>
        <v>1.02315603272842</v>
      </c>
      <c r="L37" s="48">
        <f t="shared" si="4"/>
        <v>0.986334236075366</v>
      </c>
    </row>
    <row r="38" spans="1:12">
      <c r="A38" s="54"/>
      <c r="B38" s="12" t="s">
        <v>103</v>
      </c>
      <c r="C38" s="12" t="s">
        <v>691</v>
      </c>
      <c r="D38" s="12">
        <v>93</v>
      </c>
      <c r="E38" s="12">
        <v>0.006446</v>
      </c>
      <c r="F38" s="12">
        <v>0.005968</v>
      </c>
      <c r="G38" s="12">
        <v>0.280098</v>
      </c>
      <c r="H38" s="22">
        <f t="shared" si="0"/>
        <v>0.01814328</v>
      </c>
      <c r="I38" s="22">
        <f t="shared" si="1"/>
        <v>-0.00525128</v>
      </c>
      <c r="J38" s="22">
        <f t="shared" si="2"/>
        <v>1.00646682016956</v>
      </c>
      <c r="K38" s="22">
        <f t="shared" si="3"/>
        <v>1.01830886923256</v>
      </c>
      <c r="L38" s="48">
        <f t="shared" si="4"/>
        <v>0.994762483867639</v>
      </c>
    </row>
    <row r="39" spans="1:12">
      <c r="A39" s="51" t="s">
        <v>60</v>
      </c>
      <c r="B39" s="12" t="s">
        <v>732</v>
      </c>
      <c r="C39" s="12" t="s">
        <v>689</v>
      </c>
      <c r="D39" s="12">
        <v>77</v>
      </c>
      <c r="E39" s="12">
        <v>-0.00139</v>
      </c>
      <c r="F39" s="12">
        <v>0.001691</v>
      </c>
      <c r="G39" s="12">
        <v>0.41249</v>
      </c>
      <c r="H39" s="22">
        <f t="shared" si="0"/>
        <v>0.00192436</v>
      </c>
      <c r="I39" s="22">
        <f t="shared" si="1"/>
        <v>-0.00470436</v>
      </c>
      <c r="J39" s="22">
        <f t="shared" si="2"/>
        <v>0.998610965602552</v>
      </c>
      <c r="K39" s="22">
        <f t="shared" si="3"/>
        <v>1.00192621276898</v>
      </c>
      <c r="L39" s="48">
        <f t="shared" si="4"/>
        <v>0.995306688169859</v>
      </c>
    </row>
    <row r="40" spans="1:12">
      <c r="A40" s="54"/>
      <c r="B40" s="12" t="s">
        <v>732</v>
      </c>
      <c r="C40" s="12" t="s">
        <v>690</v>
      </c>
      <c r="D40" s="12">
        <v>77</v>
      </c>
      <c r="E40" s="12">
        <v>-0.00226</v>
      </c>
      <c r="F40" s="12">
        <v>0.001696</v>
      </c>
      <c r="G40" s="12">
        <v>0.181905</v>
      </c>
      <c r="H40" s="22">
        <f t="shared" si="0"/>
        <v>0.00106416</v>
      </c>
      <c r="I40" s="22">
        <f t="shared" si="1"/>
        <v>-0.00558416</v>
      </c>
      <c r="J40" s="22">
        <f t="shared" si="2"/>
        <v>0.997742551877224</v>
      </c>
      <c r="K40" s="22">
        <f t="shared" si="3"/>
        <v>1.00106472641916</v>
      </c>
      <c r="L40" s="48">
        <f t="shared" si="4"/>
        <v>0.994431402440259</v>
      </c>
    </row>
    <row r="41" spans="1:12">
      <c r="A41" s="54"/>
      <c r="B41" s="12" t="s">
        <v>732</v>
      </c>
      <c r="C41" s="12" t="s">
        <v>691</v>
      </c>
      <c r="D41" s="12">
        <v>77</v>
      </c>
      <c r="E41" s="12">
        <v>-0.00138</v>
      </c>
      <c r="F41" s="12">
        <v>0.001397</v>
      </c>
      <c r="G41" s="12">
        <v>0.321567</v>
      </c>
      <c r="H41" s="22">
        <f t="shared" si="0"/>
        <v>0.00135812</v>
      </c>
      <c r="I41" s="22">
        <f t="shared" si="1"/>
        <v>-0.00411812</v>
      </c>
      <c r="J41" s="22">
        <f t="shared" si="2"/>
        <v>0.998620951762139</v>
      </c>
      <c r="K41" s="22">
        <f t="shared" si="3"/>
        <v>1.00135904266262</v>
      </c>
      <c r="L41" s="48">
        <f t="shared" si="4"/>
        <v>0.995890347828335</v>
      </c>
    </row>
    <row r="42" spans="1:12">
      <c r="A42" s="54"/>
      <c r="B42" s="12" t="s">
        <v>737</v>
      </c>
      <c r="C42" s="12" t="s">
        <v>689</v>
      </c>
      <c r="D42" s="12">
        <v>77</v>
      </c>
      <c r="E42" s="12">
        <v>-0.01124</v>
      </c>
      <c r="F42" s="12">
        <v>0.013956</v>
      </c>
      <c r="G42" s="12">
        <v>0.423328</v>
      </c>
      <c r="H42" s="22">
        <f t="shared" si="0"/>
        <v>0.01611376</v>
      </c>
      <c r="I42" s="22">
        <f t="shared" si="1"/>
        <v>-0.03859376</v>
      </c>
      <c r="J42" s="22">
        <f t="shared" si="2"/>
        <v>0.98882293279112</v>
      </c>
      <c r="K42" s="22">
        <f t="shared" si="3"/>
        <v>1.01624428678063</v>
      </c>
      <c r="L42" s="48">
        <f t="shared" si="4"/>
        <v>0.962141490124508</v>
      </c>
    </row>
    <row r="43" spans="1:12">
      <c r="A43" s="54"/>
      <c r="B43" s="12" t="s">
        <v>737</v>
      </c>
      <c r="C43" s="12" t="s">
        <v>690</v>
      </c>
      <c r="D43" s="12">
        <v>77</v>
      </c>
      <c r="E43" s="12">
        <v>-0.01317</v>
      </c>
      <c r="F43" s="12">
        <v>0.012596</v>
      </c>
      <c r="G43" s="12">
        <v>0.295627</v>
      </c>
      <c r="H43" s="22">
        <f t="shared" si="0"/>
        <v>0.01151816</v>
      </c>
      <c r="I43" s="22">
        <f t="shared" si="1"/>
        <v>-0.03785816</v>
      </c>
      <c r="J43" s="22">
        <f t="shared" si="2"/>
        <v>0.986916344979892</v>
      </c>
      <c r="K43" s="22">
        <f t="shared" si="3"/>
        <v>1.01158474942185</v>
      </c>
      <c r="L43" s="48">
        <f t="shared" si="4"/>
        <v>0.962849501779405</v>
      </c>
    </row>
    <row r="44" spans="1:12">
      <c r="A44" s="54"/>
      <c r="B44" s="12" t="s">
        <v>737</v>
      </c>
      <c r="C44" s="12" t="s">
        <v>691</v>
      </c>
      <c r="D44" s="12">
        <v>77</v>
      </c>
      <c r="E44" s="12">
        <v>-0.00878</v>
      </c>
      <c r="F44" s="12">
        <v>0.011456</v>
      </c>
      <c r="G44" s="12">
        <v>0.443598</v>
      </c>
      <c r="H44" s="22">
        <f t="shared" si="0"/>
        <v>0.01367376</v>
      </c>
      <c r="I44" s="22">
        <f t="shared" si="1"/>
        <v>-0.03123376</v>
      </c>
      <c r="J44" s="22">
        <f t="shared" si="2"/>
        <v>0.99125843164115</v>
      </c>
      <c r="K44" s="22">
        <f t="shared" si="3"/>
        <v>1.01376767341792</v>
      </c>
      <c r="L44" s="48">
        <f t="shared" si="4"/>
        <v>0.969248974951884</v>
      </c>
    </row>
    <row r="45" spans="1:12">
      <c r="A45" s="54"/>
      <c r="B45" s="12" t="s">
        <v>734</v>
      </c>
      <c r="C45" s="12" t="s">
        <v>689</v>
      </c>
      <c r="D45" s="12">
        <v>77</v>
      </c>
      <c r="E45" s="12">
        <v>0.007449</v>
      </c>
      <c r="F45" s="12">
        <v>0.004197</v>
      </c>
      <c r="G45" s="12">
        <v>0.07997</v>
      </c>
      <c r="H45" s="22">
        <f t="shared" si="0"/>
        <v>0.01567512</v>
      </c>
      <c r="I45" s="22">
        <f t="shared" si="1"/>
        <v>-0.00077712</v>
      </c>
      <c r="J45" s="22">
        <f t="shared" si="2"/>
        <v>1.00747681281683</v>
      </c>
      <c r="K45" s="22">
        <f t="shared" si="3"/>
        <v>1.01579861913765</v>
      </c>
      <c r="L45" s="48">
        <f t="shared" si="4"/>
        <v>0.999223181879543</v>
      </c>
    </row>
    <row r="46" spans="1:12">
      <c r="A46" s="54"/>
      <c r="B46" s="12" t="s">
        <v>734</v>
      </c>
      <c r="C46" s="12" t="s">
        <v>690</v>
      </c>
      <c r="D46" s="12">
        <v>77</v>
      </c>
      <c r="E46" s="12">
        <v>0.007336</v>
      </c>
      <c r="F46" s="12">
        <v>0.004047</v>
      </c>
      <c r="G46" s="12">
        <v>0.069837</v>
      </c>
      <c r="H46" s="22">
        <f t="shared" si="0"/>
        <v>0.01526812</v>
      </c>
      <c r="I46" s="22">
        <f t="shared" si="1"/>
        <v>-0.000596120000000001</v>
      </c>
      <c r="J46" s="22">
        <f t="shared" si="2"/>
        <v>1.00736297436898</v>
      </c>
      <c r="K46" s="22">
        <f t="shared" si="3"/>
        <v>1.01538527322126</v>
      </c>
      <c r="L46" s="48">
        <f t="shared" si="4"/>
        <v>0.999404057644226</v>
      </c>
    </row>
    <row r="47" spans="1:12">
      <c r="A47" s="54"/>
      <c r="B47" s="12" t="s">
        <v>734</v>
      </c>
      <c r="C47" s="12" t="s">
        <v>691</v>
      </c>
      <c r="D47" s="12">
        <v>77</v>
      </c>
      <c r="E47" s="12">
        <v>0.004768</v>
      </c>
      <c r="F47" s="12">
        <v>0.003472</v>
      </c>
      <c r="G47" s="12">
        <v>0.169697</v>
      </c>
      <c r="H47" s="22">
        <f t="shared" si="0"/>
        <v>0.01157312</v>
      </c>
      <c r="I47" s="22">
        <f t="shared" si="1"/>
        <v>-0.00203712</v>
      </c>
      <c r="J47" s="22">
        <f t="shared" si="2"/>
        <v>1.00477938499937</v>
      </c>
      <c r="K47" s="22">
        <f t="shared" si="3"/>
        <v>1.0116403476475</v>
      </c>
      <c r="L47" s="48">
        <f t="shared" si="4"/>
        <v>0.997964953520705</v>
      </c>
    </row>
    <row r="48" spans="1:12">
      <c r="A48" s="54"/>
      <c r="B48" s="12" t="s">
        <v>735</v>
      </c>
      <c r="C48" s="12" t="s">
        <v>689</v>
      </c>
      <c r="D48" s="12">
        <v>77</v>
      </c>
      <c r="E48" s="12">
        <v>-0.00734</v>
      </c>
      <c r="F48" s="12">
        <v>0.003942</v>
      </c>
      <c r="G48" s="12">
        <v>0.066452</v>
      </c>
      <c r="H48" s="22">
        <f t="shared" si="0"/>
        <v>0.00038632</v>
      </c>
      <c r="I48" s="22">
        <f t="shared" si="1"/>
        <v>-0.01506632</v>
      </c>
      <c r="J48" s="22">
        <f t="shared" si="2"/>
        <v>0.992686872012946</v>
      </c>
      <c r="K48" s="22">
        <f t="shared" si="3"/>
        <v>1.00038639463118</v>
      </c>
      <c r="L48" s="48">
        <f t="shared" si="4"/>
        <v>0.98504660914561</v>
      </c>
    </row>
    <row r="49" spans="1:12">
      <c r="A49" s="54"/>
      <c r="B49" s="12" t="s">
        <v>735</v>
      </c>
      <c r="C49" s="12" t="s">
        <v>690</v>
      </c>
      <c r="D49" s="12">
        <v>77</v>
      </c>
      <c r="E49" s="12">
        <v>-0.00528</v>
      </c>
      <c r="F49" s="12">
        <v>0.003632</v>
      </c>
      <c r="G49" s="12">
        <v>0.146213</v>
      </c>
      <c r="H49" s="22">
        <f t="shared" si="0"/>
        <v>0.00183872</v>
      </c>
      <c r="I49" s="22">
        <f t="shared" si="1"/>
        <v>-0.01239872</v>
      </c>
      <c r="J49" s="22">
        <f t="shared" si="2"/>
        <v>0.994733914699357</v>
      </c>
      <c r="K49" s="22">
        <f t="shared" si="3"/>
        <v>1.00184041148218</v>
      </c>
      <c r="L49" s="48">
        <f t="shared" si="4"/>
        <v>0.987677827438794</v>
      </c>
    </row>
    <row r="50" spans="1:12">
      <c r="A50" s="54"/>
      <c r="B50" s="12" t="s">
        <v>735</v>
      </c>
      <c r="C50" s="12" t="s">
        <v>691</v>
      </c>
      <c r="D50" s="12">
        <v>77</v>
      </c>
      <c r="E50" s="12">
        <v>-0.00744</v>
      </c>
      <c r="F50" s="12">
        <v>0.003234</v>
      </c>
      <c r="G50" s="12">
        <v>0.021451</v>
      </c>
      <c r="H50" s="22">
        <f t="shared" si="0"/>
        <v>-0.00110136</v>
      </c>
      <c r="I50" s="22">
        <f t="shared" si="1"/>
        <v>-0.01377864</v>
      </c>
      <c r="J50" s="22">
        <f t="shared" si="2"/>
        <v>0.992587608289014</v>
      </c>
      <c r="K50" s="22">
        <f t="shared" si="3"/>
        <v>0.998899246274329</v>
      </c>
      <c r="L50" s="48">
        <f t="shared" si="4"/>
        <v>0.986315850976556</v>
      </c>
    </row>
    <row r="51" spans="1:12">
      <c r="A51" s="51" t="s">
        <v>724</v>
      </c>
      <c r="B51" s="12" t="s">
        <v>732</v>
      </c>
      <c r="C51" s="12" t="s">
        <v>689</v>
      </c>
      <c r="D51" s="12">
        <v>49</v>
      </c>
      <c r="E51" s="12">
        <v>-0.00278</v>
      </c>
      <c r="F51" s="12">
        <v>0.006583</v>
      </c>
      <c r="G51" s="12">
        <v>0.675183</v>
      </c>
      <c r="H51" s="22">
        <f t="shared" si="0"/>
        <v>0.01012268</v>
      </c>
      <c r="I51" s="22">
        <f t="shared" si="1"/>
        <v>-0.01568268</v>
      </c>
      <c r="J51" s="22">
        <f t="shared" si="2"/>
        <v>0.997223860621662</v>
      </c>
      <c r="K51" s="22">
        <f t="shared" si="3"/>
        <v>1.0101740876398</v>
      </c>
      <c r="L51" s="48">
        <f t="shared" si="4"/>
        <v>0.984439652888592</v>
      </c>
    </row>
    <row r="52" spans="1:12">
      <c r="A52" s="54"/>
      <c r="B52" s="12" t="s">
        <v>732</v>
      </c>
      <c r="C52" s="12" t="s">
        <v>690</v>
      </c>
      <c r="D52" s="12">
        <v>49</v>
      </c>
      <c r="E52" s="12">
        <v>-0.00139</v>
      </c>
      <c r="F52" s="12">
        <v>0.003847</v>
      </c>
      <c r="G52" s="12">
        <v>0.718034</v>
      </c>
      <c r="H52" s="22">
        <f t="shared" si="0"/>
        <v>0.00615012</v>
      </c>
      <c r="I52" s="22">
        <f t="shared" si="1"/>
        <v>-0.00893012</v>
      </c>
      <c r="J52" s="22">
        <f t="shared" si="2"/>
        <v>0.998610965602552</v>
      </c>
      <c r="K52" s="22">
        <f t="shared" si="3"/>
        <v>1.00616907081802</v>
      </c>
      <c r="L52" s="48">
        <f t="shared" si="4"/>
        <v>0.99110963509434</v>
      </c>
    </row>
    <row r="53" spans="1:12">
      <c r="A53" s="54"/>
      <c r="B53" s="12" t="s">
        <v>732</v>
      </c>
      <c r="C53" s="12" t="s">
        <v>691</v>
      </c>
      <c r="D53" s="12">
        <v>49</v>
      </c>
      <c r="E53" s="12">
        <v>-0.00743</v>
      </c>
      <c r="F53" s="12">
        <v>0.002664</v>
      </c>
      <c r="G53" s="12">
        <v>0.005269</v>
      </c>
      <c r="H53" s="22">
        <f t="shared" si="0"/>
        <v>-0.00220856</v>
      </c>
      <c r="I53" s="22">
        <f t="shared" si="1"/>
        <v>-0.01265144</v>
      </c>
      <c r="J53" s="22">
        <f t="shared" si="2"/>
        <v>0.992597534214726</v>
      </c>
      <c r="K53" s="22">
        <f t="shared" si="3"/>
        <v>0.997793877074165</v>
      </c>
      <c r="L53" s="48">
        <f t="shared" si="4"/>
        <v>0.987428253035794</v>
      </c>
    </row>
    <row r="54" spans="1:12">
      <c r="A54" s="54"/>
      <c r="B54" s="12" t="s">
        <v>733</v>
      </c>
      <c r="C54" s="12" t="s">
        <v>689</v>
      </c>
      <c r="D54" s="12">
        <v>49</v>
      </c>
      <c r="E54" s="12">
        <v>-0.0151</v>
      </c>
      <c r="F54" s="12">
        <v>0.051229</v>
      </c>
      <c r="G54" s="12">
        <v>0.76942</v>
      </c>
      <c r="H54" s="22">
        <f t="shared" si="0"/>
        <v>0.08530884</v>
      </c>
      <c r="I54" s="22">
        <f t="shared" si="1"/>
        <v>-0.11550884</v>
      </c>
      <c r="J54" s="22">
        <f t="shared" si="2"/>
        <v>0.985013433334498</v>
      </c>
      <c r="K54" s="22">
        <f t="shared" si="3"/>
        <v>1.08905335800471</v>
      </c>
      <c r="L54" s="48">
        <f t="shared" si="4"/>
        <v>0.89091269653403</v>
      </c>
    </row>
    <row r="55" spans="1:12">
      <c r="A55" s="54"/>
      <c r="B55" s="12" t="s">
        <v>733</v>
      </c>
      <c r="C55" s="12" t="s">
        <v>690</v>
      </c>
      <c r="D55" s="12">
        <v>49</v>
      </c>
      <c r="E55" s="12">
        <v>-0.00383</v>
      </c>
      <c r="F55" s="12">
        <v>0.028833</v>
      </c>
      <c r="G55" s="12">
        <v>0.89439</v>
      </c>
      <c r="H55" s="22">
        <f t="shared" si="0"/>
        <v>0.05268268</v>
      </c>
      <c r="I55" s="22">
        <f t="shared" si="1"/>
        <v>-0.06034268</v>
      </c>
      <c r="J55" s="22">
        <f t="shared" si="2"/>
        <v>0.996177325095311</v>
      </c>
      <c r="K55" s="22">
        <f t="shared" si="3"/>
        <v>1.05409510658506</v>
      </c>
      <c r="L55" s="48">
        <f t="shared" si="4"/>
        <v>0.941441865003072</v>
      </c>
    </row>
    <row r="56" spans="1:12">
      <c r="A56" s="54"/>
      <c r="B56" s="12" t="s">
        <v>733</v>
      </c>
      <c r="C56" s="12" t="s">
        <v>691</v>
      </c>
      <c r="D56" s="12">
        <v>49</v>
      </c>
      <c r="E56" s="12">
        <v>-0.02807</v>
      </c>
      <c r="F56" s="12">
        <v>0.02061</v>
      </c>
      <c r="G56" s="12">
        <v>0.173263</v>
      </c>
      <c r="H56" s="22">
        <f t="shared" si="0"/>
        <v>0.0123256</v>
      </c>
      <c r="I56" s="22">
        <f t="shared" si="1"/>
        <v>-0.0684656</v>
      </c>
      <c r="J56" s="22">
        <f t="shared" si="2"/>
        <v>0.972320301997867</v>
      </c>
      <c r="K56" s="22">
        <f t="shared" si="3"/>
        <v>1.01240187325676</v>
      </c>
      <c r="L56" s="48">
        <f t="shared" si="4"/>
        <v>0.933825583151064</v>
      </c>
    </row>
    <row r="57" spans="1:12">
      <c r="A57" s="54"/>
      <c r="B57" s="12" t="s">
        <v>734</v>
      </c>
      <c r="C57" s="12" t="s">
        <v>689</v>
      </c>
      <c r="D57" s="12">
        <v>49</v>
      </c>
      <c r="E57" s="12">
        <v>0.005017</v>
      </c>
      <c r="F57" s="12">
        <v>0.015693</v>
      </c>
      <c r="G57" s="12">
        <v>0.750588</v>
      </c>
      <c r="H57" s="22">
        <f t="shared" si="0"/>
        <v>0.03577528</v>
      </c>
      <c r="I57" s="22">
        <f t="shared" si="1"/>
        <v>-0.02574128</v>
      </c>
      <c r="J57" s="22">
        <f t="shared" si="2"/>
        <v>1.00502960621748</v>
      </c>
      <c r="K57" s="22">
        <f t="shared" si="3"/>
        <v>1.03642291536222</v>
      </c>
      <c r="L57" s="48">
        <f t="shared" si="4"/>
        <v>0.974587202195011</v>
      </c>
    </row>
    <row r="58" spans="1:12">
      <c r="A58" s="54"/>
      <c r="B58" s="12" t="s">
        <v>734</v>
      </c>
      <c r="C58" s="12" t="s">
        <v>690</v>
      </c>
      <c r="D58" s="12">
        <v>49</v>
      </c>
      <c r="E58" s="12">
        <v>0.012218</v>
      </c>
      <c r="F58" s="12">
        <v>0.009243</v>
      </c>
      <c r="G58" s="12">
        <v>0.186181</v>
      </c>
      <c r="H58" s="22">
        <f t="shared" si="0"/>
        <v>0.03033428</v>
      </c>
      <c r="I58" s="22">
        <f t="shared" si="1"/>
        <v>-0.00589828</v>
      </c>
      <c r="J58" s="22">
        <f t="shared" si="2"/>
        <v>1.01229294467566</v>
      </c>
      <c r="K58" s="22">
        <f t="shared" si="3"/>
        <v>1.03079905187464</v>
      </c>
      <c r="L58" s="48">
        <f t="shared" si="4"/>
        <v>0.994119080703945</v>
      </c>
    </row>
    <row r="59" spans="1:12">
      <c r="A59" s="54"/>
      <c r="B59" s="12" t="s">
        <v>734</v>
      </c>
      <c r="C59" s="12" t="s">
        <v>691</v>
      </c>
      <c r="D59" s="12">
        <v>49</v>
      </c>
      <c r="E59" s="12">
        <v>0.005766</v>
      </c>
      <c r="F59" s="12">
        <v>0.00631</v>
      </c>
      <c r="G59" s="12">
        <v>0.360834</v>
      </c>
      <c r="H59" s="22">
        <f t="shared" si="0"/>
        <v>0.0181336</v>
      </c>
      <c r="I59" s="22">
        <f t="shared" si="1"/>
        <v>-0.0066016</v>
      </c>
      <c r="J59" s="22">
        <f t="shared" si="2"/>
        <v>1.00578265537424</v>
      </c>
      <c r="K59" s="22">
        <f t="shared" si="3"/>
        <v>1.01829901205042</v>
      </c>
      <c r="L59" s="48">
        <f t="shared" si="4"/>
        <v>0.993420142689457</v>
      </c>
    </row>
    <row r="60" spans="1:12">
      <c r="A60" s="54"/>
      <c r="B60" s="12" t="s">
        <v>735</v>
      </c>
      <c r="C60" s="12" t="s">
        <v>689</v>
      </c>
      <c r="D60" s="12">
        <v>49</v>
      </c>
      <c r="E60" s="12">
        <v>-0.0127</v>
      </c>
      <c r="F60" s="12">
        <v>0.012998</v>
      </c>
      <c r="G60" s="12">
        <v>0.333541</v>
      </c>
      <c r="H60" s="22">
        <f t="shared" si="0"/>
        <v>0.01277608</v>
      </c>
      <c r="I60" s="22">
        <f t="shared" si="1"/>
        <v>-0.03817608</v>
      </c>
      <c r="J60" s="22">
        <f t="shared" si="2"/>
        <v>0.987380304684022</v>
      </c>
      <c r="K60" s="22">
        <f t="shared" si="3"/>
        <v>1.01285804279254</v>
      </c>
      <c r="L60" s="48">
        <f t="shared" si="4"/>
        <v>0.962543441319748</v>
      </c>
    </row>
    <row r="61" spans="1:12">
      <c r="A61" s="54"/>
      <c r="B61" s="12" t="s">
        <v>735</v>
      </c>
      <c r="C61" s="12" t="s">
        <v>690</v>
      </c>
      <c r="D61" s="12">
        <v>49</v>
      </c>
      <c r="E61" s="12">
        <v>-0.00635</v>
      </c>
      <c r="F61" s="12">
        <v>0.007816</v>
      </c>
      <c r="G61" s="12">
        <v>0.41643</v>
      </c>
      <c r="H61" s="22">
        <f t="shared" si="0"/>
        <v>0.00896936</v>
      </c>
      <c r="I61" s="22">
        <f t="shared" si="1"/>
        <v>-0.02166936</v>
      </c>
      <c r="J61" s="22">
        <f t="shared" si="2"/>
        <v>0.993670118643014</v>
      </c>
      <c r="K61" s="22">
        <f t="shared" si="3"/>
        <v>1.00900970524286</v>
      </c>
      <c r="L61" s="48">
        <f t="shared" si="4"/>
        <v>0.978563733880407</v>
      </c>
    </row>
    <row r="62" spans="1:12">
      <c r="A62" s="54"/>
      <c r="B62" s="12" t="s">
        <v>735</v>
      </c>
      <c r="C62" s="12" t="s">
        <v>691</v>
      </c>
      <c r="D62" s="12">
        <v>49</v>
      </c>
      <c r="E62" s="12">
        <v>-0.00143</v>
      </c>
      <c r="F62" s="12">
        <v>0.005281</v>
      </c>
      <c r="G62" s="12">
        <v>0.786651</v>
      </c>
      <c r="H62" s="22">
        <f t="shared" si="0"/>
        <v>0.00892076</v>
      </c>
      <c r="I62" s="22">
        <f t="shared" si="1"/>
        <v>-0.01178076</v>
      </c>
      <c r="J62" s="22">
        <f t="shared" si="2"/>
        <v>0.998571021962806</v>
      </c>
      <c r="K62" s="22">
        <f t="shared" si="3"/>
        <v>1.00896066856279</v>
      </c>
      <c r="L62" s="48">
        <f t="shared" si="4"/>
        <v>0.988288361452409</v>
      </c>
    </row>
    <row r="63" spans="1:12">
      <c r="A63" s="51" t="s">
        <v>56</v>
      </c>
      <c r="B63" s="12" t="s">
        <v>732</v>
      </c>
      <c r="C63" s="12" t="s">
        <v>689</v>
      </c>
      <c r="D63" s="12">
        <v>60</v>
      </c>
      <c r="E63" s="12">
        <v>-0.00572</v>
      </c>
      <c r="F63" s="12">
        <v>0.004992</v>
      </c>
      <c r="G63" s="12">
        <v>0.25677</v>
      </c>
      <c r="H63" s="22">
        <f t="shared" si="0"/>
        <v>0.00406432</v>
      </c>
      <c r="I63" s="22">
        <f t="shared" si="1"/>
        <v>-0.01550432</v>
      </c>
      <c r="J63" s="22">
        <f t="shared" si="2"/>
        <v>0.994296328053012</v>
      </c>
      <c r="K63" s="22">
        <f t="shared" si="3"/>
        <v>1.00407259054945</v>
      </c>
      <c r="L63" s="48">
        <f t="shared" si="4"/>
        <v>0.984615253204651</v>
      </c>
    </row>
    <row r="64" spans="1:12">
      <c r="A64" s="54"/>
      <c r="B64" s="12" t="s">
        <v>732</v>
      </c>
      <c r="C64" s="12" t="s">
        <v>690</v>
      </c>
      <c r="D64" s="12">
        <v>60</v>
      </c>
      <c r="E64" s="12">
        <v>-0.00872</v>
      </c>
      <c r="F64" s="12">
        <v>0.004115</v>
      </c>
      <c r="G64" s="12">
        <v>0.034196</v>
      </c>
      <c r="H64" s="22">
        <f t="shared" si="0"/>
        <v>-0.000654600000000002</v>
      </c>
      <c r="I64" s="22">
        <f t="shared" si="1"/>
        <v>-0.0167854</v>
      </c>
      <c r="J64" s="22">
        <f t="shared" si="2"/>
        <v>0.991317908931349</v>
      </c>
      <c r="K64" s="22">
        <f t="shared" si="3"/>
        <v>0.999345614203838</v>
      </c>
      <c r="L64" s="48">
        <f t="shared" si="4"/>
        <v>0.983354689909688</v>
      </c>
    </row>
    <row r="65" spans="1:12">
      <c r="A65" s="54"/>
      <c r="B65" s="12" t="s">
        <v>732</v>
      </c>
      <c r="C65" s="12" t="s">
        <v>691</v>
      </c>
      <c r="D65" s="12">
        <v>60</v>
      </c>
      <c r="E65" s="12">
        <v>-0.00624</v>
      </c>
      <c r="F65" s="12">
        <v>0.002968</v>
      </c>
      <c r="G65" s="12">
        <v>0.035586</v>
      </c>
      <c r="H65" s="22">
        <f t="shared" si="0"/>
        <v>-0.00042272</v>
      </c>
      <c r="I65" s="22">
        <f t="shared" si="1"/>
        <v>-0.01205728</v>
      </c>
      <c r="J65" s="22">
        <f t="shared" si="2"/>
        <v>0.99377942836799</v>
      </c>
      <c r="K65" s="22">
        <f t="shared" si="3"/>
        <v>0.999577369333511</v>
      </c>
      <c r="L65" s="48">
        <f t="shared" si="4"/>
        <v>0.988015117735118</v>
      </c>
    </row>
    <row r="66" spans="1:12">
      <c r="A66" s="54"/>
      <c r="B66" s="12" t="s">
        <v>733</v>
      </c>
      <c r="C66" s="12" t="s">
        <v>689</v>
      </c>
      <c r="D66" s="12">
        <v>60</v>
      </c>
      <c r="E66" s="12">
        <v>0.022316</v>
      </c>
      <c r="F66" s="12">
        <v>0.033571</v>
      </c>
      <c r="G66" s="12">
        <v>0.508852</v>
      </c>
      <c r="H66" s="22">
        <f t="shared" si="0"/>
        <v>0.08811516</v>
      </c>
      <c r="I66" s="22">
        <f t="shared" si="1"/>
        <v>-0.04348316</v>
      </c>
      <c r="J66" s="22">
        <f t="shared" si="2"/>
        <v>1.02256686455029</v>
      </c>
      <c r="K66" s="22">
        <f t="shared" si="3"/>
        <v>1.09211388262149</v>
      </c>
      <c r="L66" s="48">
        <f t="shared" si="4"/>
        <v>0.957448677390936</v>
      </c>
    </row>
    <row r="67" spans="1:12">
      <c r="A67" s="54"/>
      <c r="B67" s="12" t="s">
        <v>733</v>
      </c>
      <c r="C67" s="12" t="s">
        <v>690</v>
      </c>
      <c r="D67" s="12">
        <v>60</v>
      </c>
      <c r="E67" s="12">
        <v>-0.00236</v>
      </c>
      <c r="F67" s="12">
        <v>0.032834</v>
      </c>
      <c r="G67" s="12">
        <v>0.942639</v>
      </c>
      <c r="H67" s="22">
        <f t="shared" ref="H67:H122" si="5">E67+1.96*F67</f>
        <v>0.06199464</v>
      </c>
      <c r="I67" s="22">
        <f t="shared" ref="I67:I122" si="6">E67-1.96*F67</f>
        <v>-0.06671464</v>
      </c>
      <c r="J67" s="22">
        <f t="shared" ref="J67:J122" si="7">EXP(E67)</f>
        <v>0.997642782610583</v>
      </c>
      <c r="K67" s="22">
        <f t="shared" ref="K67:K122" si="8">EXP(H67)</f>
        <v>1.06395664190515</v>
      </c>
      <c r="L67" s="48">
        <f t="shared" ref="L67:L122" si="9">EXP(I67)</f>
        <v>0.935462106719679</v>
      </c>
    </row>
    <row r="68" spans="1:12">
      <c r="A68" s="54"/>
      <c r="B68" s="12" t="s">
        <v>733</v>
      </c>
      <c r="C68" s="12" t="s">
        <v>691</v>
      </c>
      <c r="D68" s="12">
        <v>60</v>
      </c>
      <c r="E68" s="12">
        <v>-0.00271</v>
      </c>
      <c r="F68" s="12">
        <v>0.020119</v>
      </c>
      <c r="G68" s="12">
        <v>0.892937</v>
      </c>
      <c r="H68" s="22">
        <f t="shared" si="5"/>
        <v>0.03672324</v>
      </c>
      <c r="I68" s="22">
        <f t="shared" si="6"/>
        <v>-0.04214324</v>
      </c>
      <c r="J68" s="22">
        <f t="shared" si="7"/>
        <v>0.997293668735161</v>
      </c>
      <c r="K68" s="22">
        <f t="shared" si="8"/>
        <v>1.03740586865566</v>
      </c>
      <c r="L68" s="48">
        <f t="shared" si="9"/>
        <v>0.958732441901546</v>
      </c>
    </row>
    <row r="69" spans="1:12">
      <c r="A69" s="54"/>
      <c r="B69" s="12" t="s">
        <v>734</v>
      </c>
      <c r="C69" s="12" t="s">
        <v>689</v>
      </c>
      <c r="D69" s="12">
        <v>60</v>
      </c>
      <c r="E69" s="12">
        <v>-0.00918</v>
      </c>
      <c r="F69" s="12">
        <v>0.010838</v>
      </c>
      <c r="G69" s="12">
        <v>0.400585</v>
      </c>
      <c r="H69" s="22">
        <f t="shared" si="5"/>
        <v>0.01206248</v>
      </c>
      <c r="I69" s="22">
        <f t="shared" si="6"/>
        <v>-0.03042248</v>
      </c>
      <c r="J69" s="22">
        <f t="shared" si="7"/>
        <v>0.990862007558595</v>
      </c>
      <c r="K69" s="22">
        <f t="shared" si="8"/>
        <v>1.01213552511817</v>
      </c>
      <c r="L69" s="48">
        <f t="shared" si="9"/>
        <v>0.970035626314396</v>
      </c>
    </row>
    <row r="70" spans="1:12">
      <c r="A70" s="54"/>
      <c r="B70" s="12" t="s">
        <v>734</v>
      </c>
      <c r="C70" s="12" t="s">
        <v>690</v>
      </c>
      <c r="D70" s="12">
        <v>60</v>
      </c>
      <c r="E70" s="12">
        <v>-0.01702</v>
      </c>
      <c r="F70" s="12">
        <v>0.009558</v>
      </c>
      <c r="G70" s="12">
        <v>0.074899</v>
      </c>
      <c r="H70" s="22">
        <f t="shared" si="5"/>
        <v>0.00171368</v>
      </c>
      <c r="I70" s="22">
        <f t="shared" si="6"/>
        <v>-0.03575368</v>
      </c>
      <c r="J70" s="22">
        <f t="shared" si="7"/>
        <v>0.983124021957844</v>
      </c>
      <c r="K70" s="22">
        <f t="shared" si="8"/>
        <v>1.00171514918869</v>
      </c>
      <c r="L70" s="48">
        <f t="shared" si="9"/>
        <v>0.964877932946689</v>
      </c>
    </row>
    <row r="71" spans="1:12">
      <c r="A71" s="54"/>
      <c r="B71" s="12" t="s">
        <v>734</v>
      </c>
      <c r="C71" s="12" t="s">
        <v>691</v>
      </c>
      <c r="D71" s="12">
        <v>60</v>
      </c>
      <c r="E71" s="12">
        <v>-0.00587</v>
      </c>
      <c r="F71" s="12">
        <v>0.006449</v>
      </c>
      <c r="G71" s="12">
        <v>0.362428</v>
      </c>
      <c r="H71" s="22">
        <f t="shared" si="5"/>
        <v>0.00677004</v>
      </c>
      <c r="I71" s="22">
        <f t="shared" si="6"/>
        <v>-0.01851004</v>
      </c>
      <c r="J71" s="22">
        <f t="shared" si="7"/>
        <v>0.994147194789078</v>
      </c>
      <c r="K71" s="22">
        <f t="shared" si="8"/>
        <v>1.00679300852415</v>
      </c>
      <c r="L71" s="48">
        <f t="shared" si="9"/>
        <v>0.981660218673719</v>
      </c>
    </row>
    <row r="72" spans="1:12">
      <c r="A72" s="54"/>
      <c r="B72" s="12" t="s">
        <v>735</v>
      </c>
      <c r="C72" s="12" t="s">
        <v>689</v>
      </c>
      <c r="D72" s="12">
        <v>60</v>
      </c>
      <c r="E72" s="12">
        <v>-0.02022</v>
      </c>
      <c r="F72" s="12">
        <v>0.011295</v>
      </c>
      <c r="G72" s="12">
        <v>0.078702</v>
      </c>
      <c r="H72" s="22">
        <f t="shared" si="5"/>
        <v>0.0019182</v>
      </c>
      <c r="I72" s="22">
        <f t="shared" si="6"/>
        <v>-0.0423582</v>
      </c>
      <c r="J72" s="22">
        <f t="shared" si="7"/>
        <v>0.979983053317696</v>
      </c>
      <c r="K72" s="22">
        <f t="shared" si="8"/>
        <v>1.00192004092252</v>
      </c>
      <c r="L72" s="48">
        <f t="shared" si="9"/>
        <v>0.958526374924707</v>
      </c>
    </row>
    <row r="73" spans="1:12">
      <c r="A73" s="54"/>
      <c r="B73" s="12" t="s">
        <v>735</v>
      </c>
      <c r="C73" s="12" t="s">
        <v>690</v>
      </c>
      <c r="D73" s="12">
        <v>60</v>
      </c>
      <c r="E73" s="12">
        <v>-0.01591</v>
      </c>
      <c r="F73" s="12">
        <v>0.008735</v>
      </c>
      <c r="G73" s="12">
        <v>0.06852</v>
      </c>
      <c r="H73" s="22">
        <f t="shared" si="5"/>
        <v>0.0012106</v>
      </c>
      <c r="I73" s="22">
        <f t="shared" si="6"/>
        <v>-0.0330306</v>
      </c>
      <c r="J73" s="22">
        <f t="shared" si="7"/>
        <v>0.984215895499925</v>
      </c>
      <c r="K73" s="22">
        <f t="shared" si="8"/>
        <v>1.00121133307197</v>
      </c>
      <c r="L73" s="48">
        <f t="shared" si="9"/>
        <v>0.967508953362086</v>
      </c>
    </row>
    <row r="74" spans="1:12">
      <c r="A74" s="54"/>
      <c r="B74" s="12" t="s">
        <v>735</v>
      </c>
      <c r="C74" s="12" t="s">
        <v>691</v>
      </c>
      <c r="D74" s="12">
        <v>60</v>
      </c>
      <c r="E74" s="12">
        <v>-0.00123</v>
      </c>
      <c r="F74" s="12">
        <v>0.006962</v>
      </c>
      <c r="G74" s="12">
        <v>0.859761</v>
      </c>
      <c r="H74" s="22">
        <f t="shared" si="5"/>
        <v>0.01241552</v>
      </c>
      <c r="I74" s="22">
        <f t="shared" si="6"/>
        <v>-0.01487552</v>
      </c>
      <c r="J74" s="22">
        <f t="shared" si="7"/>
        <v>0.998770756139951</v>
      </c>
      <c r="K74" s="22">
        <f t="shared" si="8"/>
        <v>1.01249291252627</v>
      </c>
      <c r="L74" s="48">
        <f t="shared" si="9"/>
        <v>0.985234573969909</v>
      </c>
    </row>
    <row r="75" spans="1:12">
      <c r="A75" s="51" t="s">
        <v>44</v>
      </c>
      <c r="B75" s="12" t="s">
        <v>110</v>
      </c>
      <c r="C75" s="12" t="s">
        <v>689</v>
      </c>
      <c r="D75" s="12">
        <v>58</v>
      </c>
      <c r="E75" s="12">
        <v>-0.00826</v>
      </c>
      <c r="F75" s="12">
        <v>0.00436</v>
      </c>
      <c r="G75" s="12">
        <v>0.06321</v>
      </c>
      <c r="H75" s="22">
        <f t="shared" si="5"/>
        <v>0.0002856</v>
      </c>
      <c r="I75" s="22">
        <f t="shared" si="6"/>
        <v>-0.0168056</v>
      </c>
      <c r="J75" s="22">
        <f t="shared" si="7"/>
        <v>0.991774020066976</v>
      </c>
      <c r="K75" s="22">
        <f t="shared" si="8"/>
        <v>1.00028564078756</v>
      </c>
      <c r="L75" s="48">
        <f t="shared" si="9"/>
        <v>0.983334826345575</v>
      </c>
    </row>
    <row r="76" spans="1:12">
      <c r="A76" s="54"/>
      <c r="B76" s="12" t="s">
        <v>110</v>
      </c>
      <c r="C76" s="12" t="s">
        <v>690</v>
      </c>
      <c r="D76" s="12">
        <v>58</v>
      </c>
      <c r="E76" s="12">
        <v>-0.00946</v>
      </c>
      <c r="F76" s="12">
        <v>0.004043</v>
      </c>
      <c r="G76" s="12">
        <v>0.01936</v>
      </c>
      <c r="H76" s="22">
        <f t="shared" si="5"/>
        <v>-0.00153572</v>
      </c>
      <c r="I76" s="22">
        <f t="shared" si="6"/>
        <v>-0.01738428</v>
      </c>
      <c r="J76" s="22">
        <f t="shared" si="7"/>
        <v>0.990584605034645</v>
      </c>
      <c r="K76" s="22">
        <f t="shared" si="8"/>
        <v>0.998465458614541</v>
      </c>
      <c r="L76" s="48">
        <f t="shared" si="9"/>
        <v>0.982765954761444</v>
      </c>
    </row>
    <row r="77" spans="1:12">
      <c r="A77" s="54"/>
      <c r="B77" s="12" t="s">
        <v>110</v>
      </c>
      <c r="C77" s="12" t="s">
        <v>691</v>
      </c>
      <c r="D77" s="12">
        <v>58</v>
      </c>
      <c r="E77" s="12">
        <v>-0.00241</v>
      </c>
      <c r="F77" s="12">
        <v>0.002744</v>
      </c>
      <c r="G77" s="12">
        <v>0.378998</v>
      </c>
      <c r="H77" s="22">
        <f t="shared" si="5"/>
        <v>0.00296824</v>
      </c>
      <c r="I77" s="22">
        <f t="shared" si="6"/>
        <v>-0.00778824</v>
      </c>
      <c r="J77" s="22">
        <f t="shared" si="7"/>
        <v>0.997592901718485</v>
      </c>
      <c r="K77" s="22">
        <f t="shared" si="8"/>
        <v>1.00297264958617</v>
      </c>
      <c r="L77" s="48">
        <f t="shared" si="9"/>
        <v>0.992242009759412</v>
      </c>
    </row>
    <row r="78" spans="1:12">
      <c r="A78" s="54"/>
      <c r="B78" s="12" t="s">
        <v>733</v>
      </c>
      <c r="C78" s="12" t="s">
        <v>689</v>
      </c>
      <c r="D78" s="12">
        <v>58</v>
      </c>
      <c r="E78" s="12">
        <v>0.042915</v>
      </c>
      <c r="F78" s="12">
        <v>0.033578</v>
      </c>
      <c r="G78" s="12">
        <v>0.206497</v>
      </c>
      <c r="H78" s="22">
        <f t="shared" si="5"/>
        <v>0.10872788</v>
      </c>
      <c r="I78" s="22">
        <f t="shared" si="6"/>
        <v>-0.02289788</v>
      </c>
      <c r="J78" s="22">
        <f t="shared" si="7"/>
        <v>1.04384916390067</v>
      </c>
      <c r="K78" s="22">
        <f t="shared" si="8"/>
        <v>1.11485893364742</v>
      </c>
      <c r="L78" s="48">
        <f t="shared" si="9"/>
        <v>0.977362286913982</v>
      </c>
    </row>
    <row r="79" spans="1:12">
      <c r="A79" s="54"/>
      <c r="B79" s="12" t="s">
        <v>733</v>
      </c>
      <c r="C79" s="12" t="s">
        <v>690</v>
      </c>
      <c r="D79" s="12">
        <v>58</v>
      </c>
      <c r="E79" s="12">
        <v>0.03387</v>
      </c>
      <c r="F79" s="12">
        <v>0.030656</v>
      </c>
      <c r="G79" s="12">
        <v>0.269225</v>
      </c>
      <c r="H79" s="22">
        <f t="shared" si="5"/>
        <v>0.09395576</v>
      </c>
      <c r="I79" s="22">
        <f t="shared" si="6"/>
        <v>-0.02621576</v>
      </c>
      <c r="J79" s="22">
        <f t="shared" si="7"/>
        <v>1.0344501194711</v>
      </c>
      <c r="K79" s="22">
        <f t="shared" si="8"/>
        <v>1.09851114670904</v>
      </c>
      <c r="L79" s="48">
        <f t="shared" si="9"/>
        <v>0.974124889746992</v>
      </c>
    </row>
    <row r="80" spans="1:12">
      <c r="A80" s="54"/>
      <c r="B80" s="12" t="s">
        <v>733</v>
      </c>
      <c r="C80" s="12" t="s">
        <v>691</v>
      </c>
      <c r="D80" s="12">
        <v>58</v>
      </c>
      <c r="E80" s="12">
        <v>0.020303</v>
      </c>
      <c r="F80" s="12">
        <v>0.021129</v>
      </c>
      <c r="G80" s="12">
        <v>0.336604</v>
      </c>
      <c r="H80" s="22">
        <f t="shared" si="5"/>
        <v>0.06171584</v>
      </c>
      <c r="I80" s="22">
        <f t="shared" si="6"/>
        <v>-0.02110984</v>
      </c>
      <c r="J80" s="22">
        <f t="shared" si="7"/>
        <v>1.02051050786935</v>
      </c>
      <c r="K80" s="22">
        <f t="shared" si="8"/>
        <v>1.06366005213992</v>
      </c>
      <c r="L80" s="48">
        <f t="shared" si="9"/>
        <v>0.979111413065228</v>
      </c>
    </row>
    <row r="81" spans="1:12">
      <c r="A81" s="54"/>
      <c r="B81" s="12" t="s">
        <v>734</v>
      </c>
      <c r="C81" s="12" t="s">
        <v>689</v>
      </c>
      <c r="D81" s="12">
        <v>58</v>
      </c>
      <c r="E81" s="12">
        <v>0.01407</v>
      </c>
      <c r="F81" s="12">
        <v>0.010901</v>
      </c>
      <c r="G81" s="12">
        <v>0.202103</v>
      </c>
      <c r="H81" s="22">
        <f t="shared" si="5"/>
        <v>0.03543596</v>
      </c>
      <c r="I81" s="22">
        <f t="shared" si="6"/>
        <v>-0.00729596</v>
      </c>
      <c r="J81" s="22">
        <f t="shared" si="7"/>
        <v>1.01416944831522</v>
      </c>
      <c r="K81" s="22">
        <f t="shared" si="8"/>
        <v>1.0360712959977</v>
      </c>
      <c r="L81" s="48">
        <f t="shared" si="9"/>
        <v>0.992730590905473</v>
      </c>
    </row>
    <row r="82" spans="1:12">
      <c r="A82" s="54"/>
      <c r="B82" s="12" t="s">
        <v>734</v>
      </c>
      <c r="C82" s="12" t="s">
        <v>690</v>
      </c>
      <c r="D82" s="12">
        <v>58</v>
      </c>
      <c r="E82" s="12">
        <v>0.015537</v>
      </c>
      <c r="F82" s="12">
        <v>0.010263</v>
      </c>
      <c r="G82" s="12">
        <v>0.130044</v>
      </c>
      <c r="H82" s="22">
        <f t="shared" si="5"/>
        <v>0.03565248</v>
      </c>
      <c r="I82" s="22">
        <f t="shared" si="6"/>
        <v>-0.00457848</v>
      </c>
      <c r="J82" s="22">
        <f t="shared" si="7"/>
        <v>1.01565832672119</v>
      </c>
      <c r="K82" s="22">
        <f t="shared" si="8"/>
        <v>1.03629565044244</v>
      </c>
      <c r="L82" s="48">
        <f t="shared" si="9"/>
        <v>0.995431985261799</v>
      </c>
    </row>
    <row r="83" spans="1:12">
      <c r="A83" s="54"/>
      <c r="B83" s="12" t="s">
        <v>734</v>
      </c>
      <c r="C83" s="12" t="s">
        <v>691</v>
      </c>
      <c r="D83" s="12">
        <v>58</v>
      </c>
      <c r="E83" s="12">
        <v>0.008159</v>
      </c>
      <c r="F83" s="12">
        <v>0.006829</v>
      </c>
      <c r="G83" s="12">
        <v>0.232204</v>
      </c>
      <c r="H83" s="22">
        <f t="shared" si="5"/>
        <v>0.02154384</v>
      </c>
      <c r="I83" s="22">
        <f t="shared" si="6"/>
        <v>-0.00522584</v>
      </c>
      <c r="J83" s="22">
        <f t="shared" si="7"/>
        <v>1.00819237534857</v>
      </c>
      <c r="K83" s="22">
        <f t="shared" si="8"/>
        <v>1.02177758408478</v>
      </c>
      <c r="L83" s="48">
        <f t="shared" si="9"/>
        <v>0.994787790947133</v>
      </c>
    </row>
    <row r="84" spans="1:12">
      <c r="A84" s="54"/>
      <c r="B84" s="12" t="s">
        <v>735</v>
      </c>
      <c r="C84" s="12" t="s">
        <v>689</v>
      </c>
      <c r="D84" s="12">
        <v>58</v>
      </c>
      <c r="E84" s="12">
        <v>-0.01308</v>
      </c>
      <c r="F84" s="12">
        <v>0.010583</v>
      </c>
      <c r="G84" s="12">
        <v>0.221697</v>
      </c>
      <c r="H84" s="22">
        <f t="shared" si="5"/>
        <v>0.00766268</v>
      </c>
      <c r="I84" s="22">
        <f t="shared" si="6"/>
        <v>-0.03382268</v>
      </c>
      <c r="J84" s="22">
        <f t="shared" si="7"/>
        <v>0.987005171448071</v>
      </c>
      <c r="K84" s="22">
        <f t="shared" si="8"/>
        <v>1.0076921134641</v>
      </c>
      <c r="L84" s="48">
        <f t="shared" si="9"/>
        <v>0.966742912293263</v>
      </c>
    </row>
    <row r="85" spans="1:12">
      <c r="A85" s="54"/>
      <c r="B85" s="12" t="s">
        <v>735</v>
      </c>
      <c r="C85" s="12" t="s">
        <v>690</v>
      </c>
      <c r="D85" s="12">
        <v>58</v>
      </c>
      <c r="E85" s="12">
        <v>-0.01465</v>
      </c>
      <c r="F85" s="12">
        <v>0.010643</v>
      </c>
      <c r="G85" s="12">
        <v>0.168738</v>
      </c>
      <c r="H85" s="22">
        <f t="shared" si="5"/>
        <v>0.00621028</v>
      </c>
      <c r="I85" s="22">
        <f t="shared" si="6"/>
        <v>-0.03551028</v>
      </c>
      <c r="J85" s="22">
        <f t="shared" si="7"/>
        <v>0.98545678912707</v>
      </c>
      <c r="K85" s="22">
        <f t="shared" si="8"/>
        <v>1.00622960377014</v>
      </c>
      <c r="L85" s="48">
        <f t="shared" si="9"/>
        <v>0.965112812819289</v>
      </c>
    </row>
    <row r="86" spans="1:12">
      <c r="A86" s="54"/>
      <c r="B86" s="12" t="s">
        <v>735</v>
      </c>
      <c r="C86" s="12" t="s">
        <v>691</v>
      </c>
      <c r="D86" s="12">
        <v>58</v>
      </c>
      <c r="E86" s="12">
        <v>-0.00317</v>
      </c>
      <c r="F86" s="12">
        <v>0.006688</v>
      </c>
      <c r="G86" s="12">
        <v>0.63512</v>
      </c>
      <c r="H86" s="22">
        <f t="shared" si="5"/>
        <v>0.00993848</v>
      </c>
      <c r="I86" s="22">
        <f t="shared" si="6"/>
        <v>-0.01627848</v>
      </c>
      <c r="J86" s="22">
        <f t="shared" si="7"/>
        <v>0.996835019145036</v>
      </c>
      <c r="K86" s="22">
        <f t="shared" si="8"/>
        <v>1.00998803070922</v>
      </c>
      <c r="L86" s="48">
        <f t="shared" si="9"/>
        <v>0.983853298435737</v>
      </c>
    </row>
    <row r="87" spans="1:12">
      <c r="A87" s="51" t="s">
        <v>39</v>
      </c>
      <c r="B87" s="12" t="s">
        <v>738</v>
      </c>
      <c r="C87" s="12" t="s">
        <v>689</v>
      </c>
      <c r="D87" s="12">
        <v>42</v>
      </c>
      <c r="E87" s="12">
        <v>-0.00323</v>
      </c>
      <c r="F87" s="12">
        <v>0.005561</v>
      </c>
      <c r="G87" s="12">
        <v>0.564883</v>
      </c>
      <c r="H87" s="22">
        <f t="shared" si="5"/>
        <v>0.00766956</v>
      </c>
      <c r="I87" s="22">
        <f t="shared" si="6"/>
        <v>-0.01412956</v>
      </c>
      <c r="J87" s="22">
        <f t="shared" si="7"/>
        <v>0.996775210838154</v>
      </c>
      <c r="K87" s="22">
        <f t="shared" si="8"/>
        <v>1.00769904640969</v>
      </c>
      <c r="L87" s="48">
        <f t="shared" si="9"/>
        <v>0.985969793740885</v>
      </c>
    </row>
    <row r="88" spans="1:12">
      <c r="A88" s="54"/>
      <c r="B88" s="12" t="s">
        <v>738</v>
      </c>
      <c r="C88" s="12" t="s">
        <v>690</v>
      </c>
      <c r="D88" s="12">
        <v>42</v>
      </c>
      <c r="E88" s="12">
        <v>-0.0018</v>
      </c>
      <c r="F88" s="12">
        <v>0.003207</v>
      </c>
      <c r="G88" s="12">
        <v>0.575189</v>
      </c>
      <c r="H88" s="22">
        <f t="shared" si="5"/>
        <v>0.00448572</v>
      </c>
      <c r="I88" s="22">
        <f t="shared" si="6"/>
        <v>-0.00808572</v>
      </c>
      <c r="J88" s="22">
        <f t="shared" si="7"/>
        <v>0.998201619028437</v>
      </c>
      <c r="K88" s="22">
        <f t="shared" si="8"/>
        <v>1.00449579590222</v>
      </c>
      <c r="L88" s="48">
        <f t="shared" si="9"/>
        <v>0.991946881505901</v>
      </c>
    </row>
    <row r="89" spans="1:12">
      <c r="A89" s="54"/>
      <c r="B89" s="12" t="s">
        <v>738</v>
      </c>
      <c r="C89" s="12" t="s">
        <v>691</v>
      </c>
      <c r="D89" s="12">
        <v>42</v>
      </c>
      <c r="E89" s="12">
        <v>-0.00137</v>
      </c>
      <c r="F89" s="12">
        <v>0.002487</v>
      </c>
      <c r="G89" s="12">
        <v>0.582868</v>
      </c>
      <c r="H89" s="22">
        <f t="shared" si="5"/>
        <v>0.00350452</v>
      </c>
      <c r="I89" s="22">
        <f t="shared" si="6"/>
        <v>-0.00624452</v>
      </c>
      <c r="J89" s="22">
        <f t="shared" si="7"/>
        <v>0.998630938021588</v>
      </c>
      <c r="K89" s="22">
        <f t="shared" si="8"/>
        <v>1.00351066801006</v>
      </c>
      <c r="L89" s="48">
        <f t="shared" si="9"/>
        <v>0.993774936495125</v>
      </c>
    </row>
    <row r="90" spans="1:12">
      <c r="A90" s="54"/>
      <c r="B90" s="12" t="s">
        <v>739</v>
      </c>
      <c r="C90" s="12" t="s">
        <v>689</v>
      </c>
      <c r="D90" s="12">
        <v>42</v>
      </c>
      <c r="E90" s="12">
        <v>0.014692</v>
      </c>
      <c r="F90" s="12">
        <v>0.040782</v>
      </c>
      <c r="G90" s="12">
        <v>0.720562</v>
      </c>
      <c r="H90" s="22">
        <f t="shared" si="5"/>
        <v>0.09462472</v>
      </c>
      <c r="I90" s="22">
        <f t="shared" si="6"/>
        <v>-0.06524072</v>
      </c>
      <c r="J90" s="22">
        <f t="shared" si="7"/>
        <v>1.01480045793572</v>
      </c>
      <c r="K90" s="22">
        <f t="shared" si="8"/>
        <v>1.09924625257654</v>
      </c>
      <c r="L90" s="48">
        <f t="shared" si="9"/>
        <v>0.936841919645152</v>
      </c>
    </row>
    <row r="91" spans="1:12">
      <c r="A91" s="54"/>
      <c r="B91" s="12" t="s">
        <v>739</v>
      </c>
      <c r="C91" s="12" t="s">
        <v>690</v>
      </c>
      <c r="D91" s="12">
        <v>42</v>
      </c>
      <c r="E91" s="12">
        <v>-0.0175</v>
      </c>
      <c r="F91" s="12">
        <v>0.025011</v>
      </c>
      <c r="G91" s="12">
        <v>0.484116</v>
      </c>
      <c r="H91" s="22">
        <f t="shared" si="5"/>
        <v>0.03152156</v>
      </c>
      <c r="I91" s="22">
        <f t="shared" si="6"/>
        <v>-0.06652156</v>
      </c>
      <c r="J91" s="22">
        <f t="shared" si="7"/>
        <v>0.982652235665073</v>
      </c>
      <c r="K91" s="22">
        <f t="shared" si="8"/>
        <v>1.03202362578516</v>
      </c>
      <c r="L91" s="48">
        <f t="shared" si="9"/>
        <v>0.935642743181327</v>
      </c>
    </row>
    <row r="92" spans="1:12">
      <c r="A92" s="54"/>
      <c r="B92" s="12" t="s">
        <v>739</v>
      </c>
      <c r="C92" s="12" t="s">
        <v>691</v>
      </c>
      <c r="D92" s="12">
        <v>42</v>
      </c>
      <c r="E92" s="12">
        <v>-0.02071</v>
      </c>
      <c r="F92" s="12">
        <v>0.01843</v>
      </c>
      <c r="G92" s="12">
        <v>0.261074</v>
      </c>
      <c r="H92" s="22">
        <f t="shared" si="5"/>
        <v>0.0154128</v>
      </c>
      <c r="I92" s="22">
        <f t="shared" si="6"/>
        <v>-0.0568328</v>
      </c>
      <c r="J92" s="22">
        <f t="shared" si="7"/>
        <v>0.979502979249323</v>
      </c>
      <c r="K92" s="22">
        <f t="shared" si="8"/>
        <v>1.01553218979028</v>
      </c>
      <c r="L92" s="48">
        <f t="shared" si="9"/>
        <v>0.944752018699118</v>
      </c>
    </row>
    <row r="93" spans="1:12">
      <c r="A93" s="54"/>
      <c r="B93" s="12" t="s">
        <v>740</v>
      </c>
      <c r="C93" s="12" t="s">
        <v>689</v>
      </c>
      <c r="D93" s="12">
        <v>42</v>
      </c>
      <c r="E93" s="12">
        <v>0.009412</v>
      </c>
      <c r="F93" s="12">
        <v>0.011362</v>
      </c>
      <c r="G93" s="12">
        <v>0.412382</v>
      </c>
      <c r="H93" s="22">
        <f t="shared" si="5"/>
        <v>0.03168152</v>
      </c>
      <c r="I93" s="22">
        <f t="shared" si="6"/>
        <v>-0.01285752</v>
      </c>
      <c r="J93" s="22">
        <f t="shared" si="7"/>
        <v>1.0094564321611</v>
      </c>
      <c r="K93" s="22">
        <f t="shared" si="8"/>
        <v>1.03218872148834</v>
      </c>
      <c r="L93" s="48">
        <f t="shared" si="9"/>
        <v>0.987224784787497</v>
      </c>
    </row>
    <row r="94" spans="1:12">
      <c r="A94" s="54"/>
      <c r="B94" s="12" t="s">
        <v>740</v>
      </c>
      <c r="C94" s="12" t="s">
        <v>690</v>
      </c>
      <c r="D94" s="12">
        <v>42</v>
      </c>
      <c r="E94" s="12">
        <v>-0.00088</v>
      </c>
      <c r="F94" s="12">
        <v>0.007376</v>
      </c>
      <c r="G94" s="12">
        <v>0.90525</v>
      </c>
      <c r="H94" s="22">
        <f t="shared" si="5"/>
        <v>0.01357696</v>
      </c>
      <c r="I94" s="22">
        <f t="shared" si="6"/>
        <v>-0.01533696</v>
      </c>
      <c r="J94" s="22">
        <f t="shared" si="7"/>
        <v>0.999120387086446</v>
      </c>
      <c r="K94" s="22">
        <f t="shared" si="8"/>
        <v>1.0136695454566</v>
      </c>
      <c r="L94" s="48">
        <f t="shared" si="9"/>
        <v>0.984780052203423</v>
      </c>
    </row>
    <row r="95" spans="1:12">
      <c r="A95" s="54"/>
      <c r="B95" s="12" t="s">
        <v>740</v>
      </c>
      <c r="C95" s="12" t="s">
        <v>691</v>
      </c>
      <c r="D95" s="12">
        <v>42</v>
      </c>
      <c r="E95" s="12">
        <v>0.001036</v>
      </c>
      <c r="F95" s="12">
        <v>0.005135</v>
      </c>
      <c r="G95" s="12">
        <v>0.840092</v>
      </c>
      <c r="H95" s="22">
        <f t="shared" si="5"/>
        <v>0.0111006</v>
      </c>
      <c r="I95" s="22">
        <f t="shared" si="6"/>
        <v>-0.0090286</v>
      </c>
      <c r="J95" s="22">
        <f t="shared" si="7"/>
        <v>1.00103653683337</v>
      </c>
      <c r="K95" s="22">
        <f t="shared" si="8"/>
        <v>1.01116244026972</v>
      </c>
      <c r="L95" s="48">
        <f t="shared" si="9"/>
        <v>0.991012035423363</v>
      </c>
    </row>
    <row r="96" spans="1:12">
      <c r="A96" s="54"/>
      <c r="B96" s="12" t="s">
        <v>741</v>
      </c>
      <c r="C96" s="12" t="s">
        <v>689</v>
      </c>
      <c r="D96" s="12">
        <v>42</v>
      </c>
      <c r="E96" s="12">
        <v>-0.01629</v>
      </c>
      <c r="F96" s="12">
        <v>0.01208</v>
      </c>
      <c r="G96" s="12">
        <v>0.185114</v>
      </c>
      <c r="H96" s="22">
        <f t="shared" si="5"/>
        <v>0.0073868</v>
      </c>
      <c r="I96" s="22">
        <f t="shared" si="6"/>
        <v>-0.0399668</v>
      </c>
      <c r="J96" s="22">
        <f t="shared" si="7"/>
        <v>0.983841964511023</v>
      </c>
      <c r="K96" s="22">
        <f t="shared" si="8"/>
        <v>1.00741414970792</v>
      </c>
      <c r="L96" s="48">
        <f t="shared" si="9"/>
        <v>0.960821337891219</v>
      </c>
    </row>
    <row r="97" spans="1:12">
      <c r="A97" s="54"/>
      <c r="B97" s="12" t="s">
        <v>741</v>
      </c>
      <c r="C97" s="12" t="s">
        <v>690</v>
      </c>
      <c r="D97" s="12">
        <v>42</v>
      </c>
      <c r="E97" s="12">
        <v>-0.00888</v>
      </c>
      <c r="F97" s="12">
        <v>0.007431</v>
      </c>
      <c r="G97" s="12">
        <v>0.23186</v>
      </c>
      <c r="H97" s="22">
        <f t="shared" si="5"/>
        <v>0.00568476</v>
      </c>
      <c r="I97" s="22">
        <f t="shared" si="6"/>
        <v>-0.02344476</v>
      </c>
      <c r="J97" s="22">
        <f t="shared" si="7"/>
        <v>0.991159310754113</v>
      </c>
      <c r="K97" s="22">
        <f t="shared" si="8"/>
        <v>1.00570094891028</v>
      </c>
      <c r="L97" s="48">
        <f t="shared" si="9"/>
        <v>0.976827933153524</v>
      </c>
    </row>
    <row r="98" spans="1:12">
      <c r="A98" s="54"/>
      <c r="B98" s="12" t="s">
        <v>741</v>
      </c>
      <c r="C98" s="12" t="s">
        <v>691</v>
      </c>
      <c r="D98" s="12">
        <v>42</v>
      </c>
      <c r="E98" s="12">
        <v>-0.00619</v>
      </c>
      <c r="F98" s="12">
        <v>0.005459</v>
      </c>
      <c r="G98" s="12">
        <v>0.256981</v>
      </c>
      <c r="H98" s="22">
        <f t="shared" si="5"/>
        <v>0.00450964</v>
      </c>
      <c r="I98" s="22">
        <f t="shared" si="6"/>
        <v>-0.01688964</v>
      </c>
      <c r="J98" s="22">
        <f t="shared" si="7"/>
        <v>0.993829118581653</v>
      </c>
      <c r="K98" s="22">
        <f t="shared" si="8"/>
        <v>1.00451982372903</v>
      </c>
      <c r="L98" s="48">
        <f t="shared" si="9"/>
        <v>0.983252190359182</v>
      </c>
    </row>
    <row r="99" spans="1:12">
      <c r="A99" s="51" t="s">
        <v>742</v>
      </c>
      <c r="B99" s="12" t="s">
        <v>738</v>
      </c>
      <c r="C99" s="12" t="s">
        <v>689</v>
      </c>
      <c r="D99" s="12">
        <v>41</v>
      </c>
      <c r="E99" s="12">
        <v>-0.00551</v>
      </c>
      <c r="F99" s="12">
        <v>0.00309</v>
      </c>
      <c r="G99" s="12">
        <v>0.082221</v>
      </c>
      <c r="H99" s="22">
        <f t="shared" si="5"/>
        <v>0.0005464</v>
      </c>
      <c r="I99" s="22">
        <f t="shared" si="6"/>
        <v>-0.0115664</v>
      </c>
      <c r="J99" s="22">
        <f t="shared" si="7"/>
        <v>0.994505152207672</v>
      </c>
      <c r="K99" s="22">
        <f t="shared" si="8"/>
        <v>1.00054654930367</v>
      </c>
      <c r="L99" s="48">
        <f t="shared" si="9"/>
        <v>0.988500233653221</v>
      </c>
    </row>
    <row r="100" spans="1:12">
      <c r="A100" s="54"/>
      <c r="B100" s="12" t="s">
        <v>738</v>
      </c>
      <c r="C100" s="12" t="s">
        <v>690</v>
      </c>
      <c r="D100" s="12">
        <v>41</v>
      </c>
      <c r="E100" s="12">
        <v>-0.0054</v>
      </c>
      <c r="F100" s="12">
        <v>0.002573</v>
      </c>
      <c r="G100" s="12">
        <v>0.035804</v>
      </c>
      <c r="H100" s="22">
        <f t="shared" si="5"/>
        <v>-0.00035692</v>
      </c>
      <c r="I100" s="22">
        <f t="shared" si="6"/>
        <v>-0.01044308</v>
      </c>
      <c r="J100" s="22">
        <f t="shared" si="7"/>
        <v>0.994614553791391</v>
      </c>
      <c r="K100" s="22">
        <f t="shared" si="8"/>
        <v>0.999643143688366</v>
      </c>
      <c r="L100" s="48">
        <f t="shared" si="9"/>
        <v>0.989611259637714</v>
      </c>
    </row>
    <row r="101" spans="1:12">
      <c r="A101" s="54"/>
      <c r="B101" s="12" t="s">
        <v>738</v>
      </c>
      <c r="C101" s="12" t="s">
        <v>691</v>
      </c>
      <c r="D101" s="12">
        <v>41</v>
      </c>
      <c r="E101" s="12">
        <v>-0.00228</v>
      </c>
      <c r="F101" s="12">
        <v>0.002082</v>
      </c>
      <c r="G101" s="12">
        <v>0.273079</v>
      </c>
      <c r="H101" s="22">
        <f t="shared" si="5"/>
        <v>0.00180072</v>
      </c>
      <c r="I101" s="22">
        <f t="shared" si="6"/>
        <v>-0.00636072</v>
      </c>
      <c r="J101" s="22">
        <f t="shared" si="7"/>
        <v>0.997722597225733</v>
      </c>
      <c r="K101" s="22">
        <f t="shared" si="8"/>
        <v>1.00180234226986</v>
      </c>
      <c r="L101" s="48">
        <f t="shared" si="9"/>
        <v>0.993659466556438</v>
      </c>
    </row>
    <row r="102" spans="1:12">
      <c r="A102" s="54"/>
      <c r="B102" s="12" t="s">
        <v>739</v>
      </c>
      <c r="C102" s="12" t="s">
        <v>689</v>
      </c>
      <c r="D102" s="12">
        <v>41</v>
      </c>
      <c r="E102" s="12">
        <v>-0.00264</v>
      </c>
      <c r="F102" s="12">
        <v>0.018912</v>
      </c>
      <c r="G102" s="12">
        <v>0.889588</v>
      </c>
      <c r="H102" s="22">
        <f t="shared" si="5"/>
        <v>0.03442752</v>
      </c>
      <c r="I102" s="22">
        <f t="shared" si="6"/>
        <v>-0.03970752</v>
      </c>
      <c r="J102" s="22">
        <f t="shared" si="7"/>
        <v>0.997363481735399</v>
      </c>
      <c r="K102" s="22">
        <f t="shared" si="8"/>
        <v>1.03502700689991</v>
      </c>
      <c r="L102" s="48">
        <f t="shared" si="9"/>
        <v>0.961070491946644</v>
      </c>
    </row>
    <row r="103" spans="1:12">
      <c r="A103" s="54"/>
      <c r="B103" s="12" t="s">
        <v>739</v>
      </c>
      <c r="C103" s="12" t="s">
        <v>690</v>
      </c>
      <c r="D103" s="12">
        <v>41</v>
      </c>
      <c r="E103" s="12">
        <v>-0.00677</v>
      </c>
      <c r="F103" s="12">
        <v>0.019358</v>
      </c>
      <c r="G103" s="12">
        <v>0.726387</v>
      </c>
      <c r="H103" s="22">
        <f t="shared" si="5"/>
        <v>0.03117168</v>
      </c>
      <c r="I103" s="22">
        <f t="shared" si="6"/>
        <v>-0.04471168</v>
      </c>
      <c r="J103" s="22">
        <f t="shared" si="7"/>
        <v>0.99325286482262</v>
      </c>
      <c r="K103" s="22">
        <f t="shared" si="8"/>
        <v>1.03166260451971</v>
      </c>
      <c r="L103" s="48">
        <f t="shared" si="9"/>
        <v>0.956273154766162</v>
      </c>
    </row>
    <row r="104" spans="1:12">
      <c r="A104" s="54"/>
      <c r="B104" s="12" t="s">
        <v>739</v>
      </c>
      <c r="C104" s="12" t="s">
        <v>691</v>
      </c>
      <c r="D104" s="12">
        <v>41</v>
      </c>
      <c r="E104" s="12">
        <v>0.010476</v>
      </c>
      <c r="F104" s="12">
        <v>0.012569</v>
      </c>
      <c r="G104" s="12">
        <v>0.404586</v>
      </c>
      <c r="H104" s="22">
        <f t="shared" si="5"/>
        <v>0.03511124</v>
      </c>
      <c r="I104" s="22">
        <f t="shared" si="6"/>
        <v>-0.01415924</v>
      </c>
      <c r="J104" s="22">
        <f t="shared" si="7"/>
        <v>1.01053106540842</v>
      </c>
      <c r="K104" s="22">
        <f t="shared" si="8"/>
        <v>1.03573491754382</v>
      </c>
      <c r="L104" s="48">
        <f t="shared" si="9"/>
        <v>0.985940530591674</v>
      </c>
    </row>
    <row r="105" spans="1:12">
      <c r="A105" s="54"/>
      <c r="B105" s="12" t="s">
        <v>740</v>
      </c>
      <c r="C105" s="12" t="s">
        <v>689</v>
      </c>
      <c r="D105" s="12">
        <v>41</v>
      </c>
      <c r="E105" s="12">
        <v>-0.00379</v>
      </c>
      <c r="F105" s="12">
        <v>0.007453</v>
      </c>
      <c r="G105" s="12">
        <v>0.613729</v>
      </c>
      <c r="H105" s="22">
        <f t="shared" si="5"/>
        <v>0.01081788</v>
      </c>
      <c r="I105" s="22">
        <f t="shared" si="6"/>
        <v>-0.01839788</v>
      </c>
      <c r="J105" s="22">
        <f t="shared" si="7"/>
        <v>0.996217172985267</v>
      </c>
      <c r="K105" s="22">
        <f t="shared" si="8"/>
        <v>1.01087660483221</v>
      </c>
      <c r="L105" s="48">
        <f t="shared" si="9"/>
        <v>0.981770327858653</v>
      </c>
    </row>
    <row r="106" spans="1:12">
      <c r="A106" s="54"/>
      <c r="B106" s="12" t="s">
        <v>740</v>
      </c>
      <c r="C106" s="12" t="s">
        <v>690</v>
      </c>
      <c r="D106" s="12">
        <v>41</v>
      </c>
      <c r="E106" s="12">
        <v>-0.0071</v>
      </c>
      <c r="F106" s="12">
        <v>0.00618</v>
      </c>
      <c r="G106" s="12">
        <v>0.250647</v>
      </c>
      <c r="H106" s="22">
        <f t="shared" si="5"/>
        <v>0.0050128</v>
      </c>
      <c r="I106" s="22">
        <f t="shared" si="6"/>
        <v>-0.0192128</v>
      </c>
      <c r="J106" s="22">
        <f t="shared" si="7"/>
        <v>0.992925145453899</v>
      </c>
      <c r="K106" s="22">
        <f t="shared" si="8"/>
        <v>1.005025385102</v>
      </c>
      <c r="L106" s="48">
        <f t="shared" si="9"/>
        <v>0.98097058948873</v>
      </c>
    </row>
    <row r="107" spans="1:12">
      <c r="A107" s="54"/>
      <c r="B107" s="12" t="s">
        <v>740</v>
      </c>
      <c r="C107" s="12" t="s">
        <v>691</v>
      </c>
      <c r="D107" s="12">
        <v>41</v>
      </c>
      <c r="E107" s="12">
        <v>-0.00493</v>
      </c>
      <c r="F107" s="12">
        <v>0.004902</v>
      </c>
      <c r="G107" s="12">
        <v>0.314804</v>
      </c>
      <c r="H107" s="22">
        <f t="shared" si="5"/>
        <v>0.00467792</v>
      </c>
      <c r="I107" s="22">
        <f t="shared" si="6"/>
        <v>-0.01453792</v>
      </c>
      <c r="J107" s="22">
        <f t="shared" si="7"/>
        <v>0.995082132504063</v>
      </c>
      <c r="K107" s="22">
        <f t="shared" si="8"/>
        <v>1.00468887854884</v>
      </c>
      <c r="L107" s="48">
        <f t="shared" si="9"/>
        <v>0.985567245313845</v>
      </c>
    </row>
    <row r="108" spans="1:12">
      <c r="A108" s="54"/>
      <c r="B108" s="12" t="s">
        <v>741</v>
      </c>
      <c r="C108" s="12" t="s">
        <v>689</v>
      </c>
      <c r="D108" s="12">
        <v>41</v>
      </c>
      <c r="E108" s="12">
        <v>-0.00271</v>
      </c>
      <c r="F108" s="12">
        <v>0.005528</v>
      </c>
      <c r="G108" s="12">
        <v>0.627055</v>
      </c>
      <c r="H108" s="22">
        <f t="shared" si="5"/>
        <v>0.00812488</v>
      </c>
      <c r="I108" s="22">
        <f t="shared" si="6"/>
        <v>-0.01354488</v>
      </c>
      <c r="J108" s="22">
        <f t="shared" si="7"/>
        <v>0.997293668735161</v>
      </c>
      <c r="K108" s="22">
        <f t="shared" si="8"/>
        <v>1.00815797641158</v>
      </c>
      <c r="L108" s="48">
        <f t="shared" si="9"/>
        <v>0.986546439119972</v>
      </c>
    </row>
    <row r="109" spans="1:12">
      <c r="A109" s="54"/>
      <c r="B109" s="12" t="s">
        <v>741</v>
      </c>
      <c r="C109" s="12" t="s">
        <v>690</v>
      </c>
      <c r="D109" s="12">
        <v>41</v>
      </c>
      <c r="E109" s="12">
        <v>-0.00181</v>
      </c>
      <c r="F109" s="12">
        <v>0.005145</v>
      </c>
      <c r="G109" s="12">
        <v>0.725107</v>
      </c>
      <c r="H109" s="22">
        <f t="shared" si="5"/>
        <v>0.0082742</v>
      </c>
      <c r="I109" s="22">
        <f t="shared" si="6"/>
        <v>-0.0118942</v>
      </c>
      <c r="J109" s="22">
        <f t="shared" si="7"/>
        <v>0.998191637062157</v>
      </c>
      <c r="K109" s="22">
        <f t="shared" si="8"/>
        <v>1.00830852580035</v>
      </c>
      <c r="L109" s="48">
        <f t="shared" si="9"/>
        <v>0.988176256379406</v>
      </c>
    </row>
    <row r="110" spans="1:12">
      <c r="A110" s="54"/>
      <c r="B110" s="12" t="s">
        <v>741</v>
      </c>
      <c r="C110" s="12" t="s">
        <v>691</v>
      </c>
      <c r="D110" s="12">
        <v>41</v>
      </c>
      <c r="E110" s="12">
        <v>-0.00255</v>
      </c>
      <c r="F110" s="12">
        <v>0.003633</v>
      </c>
      <c r="G110" s="12">
        <v>0.483102</v>
      </c>
      <c r="H110" s="22">
        <f t="shared" si="5"/>
        <v>0.00457068</v>
      </c>
      <c r="I110" s="22">
        <f t="shared" si="6"/>
        <v>-0.00967068</v>
      </c>
      <c r="J110" s="22">
        <f t="shared" si="7"/>
        <v>0.997453248488198</v>
      </c>
      <c r="K110" s="22">
        <f t="shared" si="8"/>
        <v>1.00458114149047</v>
      </c>
      <c r="L110" s="48">
        <f t="shared" si="9"/>
        <v>0.990375930652587</v>
      </c>
    </row>
    <row r="111" spans="1:12">
      <c r="A111" s="51" t="s">
        <v>743</v>
      </c>
      <c r="B111" s="12" t="s">
        <v>738</v>
      </c>
      <c r="C111" s="12" t="s">
        <v>689</v>
      </c>
      <c r="D111" s="12">
        <v>15</v>
      </c>
      <c r="E111" s="12">
        <v>-0.03648</v>
      </c>
      <c r="F111" s="12">
        <v>0.033492</v>
      </c>
      <c r="G111" s="12">
        <v>0.295841</v>
      </c>
      <c r="H111" s="22">
        <f t="shared" si="5"/>
        <v>0.02916432</v>
      </c>
      <c r="I111" s="22">
        <f t="shared" si="6"/>
        <v>-0.10212432</v>
      </c>
      <c r="J111" s="22">
        <f t="shared" si="7"/>
        <v>0.964177377251035</v>
      </c>
      <c r="K111" s="22">
        <f t="shared" si="8"/>
        <v>1.02959376342303</v>
      </c>
      <c r="L111" s="48">
        <f t="shared" si="9"/>
        <v>0.902917294013094</v>
      </c>
    </row>
    <row r="112" spans="1:12">
      <c r="A112" s="54"/>
      <c r="B112" s="12" t="s">
        <v>738</v>
      </c>
      <c r="C112" s="12" t="s">
        <v>690</v>
      </c>
      <c r="D112" s="12">
        <v>15</v>
      </c>
      <c r="E112" s="12">
        <v>-0.00203</v>
      </c>
      <c r="F112" s="12">
        <v>0.010026</v>
      </c>
      <c r="G112" s="12">
        <v>0.839217</v>
      </c>
      <c r="H112" s="22">
        <f t="shared" si="5"/>
        <v>0.01762096</v>
      </c>
      <c r="I112" s="22">
        <f t="shared" si="6"/>
        <v>-0.02168096</v>
      </c>
      <c r="J112" s="22">
        <f t="shared" si="7"/>
        <v>0.997972059056469</v>
      </c>
      <c r="K112" s="22">
        <f t="shared" si="8"/>
        <v>1.01777712502639</v>
      </c>
      <c r="L112" s="48">
        <f t="shared" si="9"/>
        <v>0.978552382606931</v>
      </c>
    </row>
    <row r="113" spans="1:12">
      <c r="A113" s="54"/>
      <c r="B113" s="12" t="s">
        <v>738</v>
      </c>
      <c r="C113" s="12" t="s">
        <v>691</v>
      </c>
      <c r="D113" s="12">
        <v>15</v>
      </c>
      <c r="E113" s="12">
        <v>0.00079</v>
      </c>
      <c r="F113" s="12">
        <v>0.007865</v>
      </c>
      <c r="G113" s="12">
        <v>0.920044</v>
      </c>
      <c r="H113" s="22">
        <f t="shared" si="5"/>
        <v>0.0162054</v>
      </c>
      <c r="I113" s="22">
        <f t="shared" si="6"/>
        <v>-0.0146254</v>
      </c>
      <c r="J113" s="22">
        <f t="shared" si="7"/>
        <v>1.00079031213219</v>
      </c>
      <c r="K113" s="22">
        <f t="shared" si="8"/>
        <v>1.01633741967435</v>
      </c>
      <c r="L113" s="48">
        <f t="shared" si="9"/>
        <v>0.985481031662265</v>
      </c>
    </row>
    <row r="114" spans="1:12">
      <c r="A114" s="54"/>
      <c r="B114" s="12" t="s">
        <v>733</v>
      </c>
      <c r="C114" s="12" t="s">
        <v>689</v>
      </c>
      <c r="D114" s="12">
        <v>15</v>
      </c>
      <c r="E114" s="12">
        <v>-0.17262</v>
      </c>
      <c r="F114" s="12">
        <v>0.238106</v>
      </c>
      <c r="G114" s="12">
        <v>0.481326</v>
      </c>
      <c r="H114" s="22">
        <f t="shared" si="5"/>
        <v>0.29406776</v>
      </c>
      <c r="I114" s="22">
        <f t="shared" si="6"/>
        <v>-0.63930776</v>
      </c>
      <c r="J114" s="22">
        <f t="shared" si="7"/>
        <v>0.841457307876093</v>
      </c>
      <c r="K114" s="22">
        <f t="shared" si="8"/>
        <v>1.3418748260247</v>
      </c>
      <c r="L114" s="48">
        <f t="shared" si="9"/>
        <v>0.527657563318093</v>
      </c>
    </row>
    <row r="115" spans="1:12">
      <c r="A115" s="54"/>
      <c r="B115" s="12" t="s">
        <v>733</v>
      </c>
      <c r="C115" s="12" t="s">
        <v>690</v>
      </c>
      <c r="D115" s="12">
        <v>15</v>
      </c>
      <c r="E115" s="12">
        <v>-0.01778</v>
      </c>
      <c r="F115" s="12">
        <v>0.072091</v>
      </c>
      <c r="G115" s="12">
        <v>0.805141</v>
      </c>
      <c r="H115" s="22">
        <f t="shared" si="5"/>
        <v>0.12351836</v>
      </c>
      <c r="I115" s="22">
        <f t="shared" si="6"/>
        <v>-0.15907836</v>
      </c>
      <c r="J115" s="22">
        <f t="shared" si="7"/>
        <v>0.98237713155546</v>
      </c>
      <c r="K115" s="22">
        <f t="shared" si="8"/>
        <v>1.13147077815486</v>
      </c>
      <c r="L115" s="48">
        <f t="shared" si="9"/>
        <v>0.852929520793197</v>
      </c>
    </row>
    <row r="116" spans="1:12">
      <c r="A116" s="54"/>
      <c r="B116" s="12" t="s">
        <v>733</v>
      </c>
      <c r="C116" s="12" t="s">
        <v>691</v>
      </c>
      <c r="D116" s="12">
        <v>15</v>
      </c>
      <c r="E116" s="12">
        <v>0.016032</v>
      </c>
      <c r="F116" s="12">
        <v>0.05526</v>
      </c>
      <c r="G116" s="12">
        <v>0.771721</v>
      </c>
      <c r="H116" s="22">
        <f t="shared" si="5"/>
        <v>0.1243416</v>
      </c>
      <c r="I116" s="22">
        <f t="shared" si="6"/>
        <v>-0.0922776</v>
      </c>
      <c r="J116" s="22">
        <f t="shared" si="7"/>
        <v>1.01616120204429</v>
      </c>
      <c r="K116" s="22">
        <f t="shared" si="8"/>
        <v>1.13240263367601</v>
      </c>
      <c r="L116" s="48">
        <f t="shared" si="9"/>
        <v>0.911851984296539</v>
      </c>
    </row>
    <row r="117" spans="1:12">
      <c r="A117" s="54"/>
      <c r="B117" s="12" t="s">
        <v>734</v>
      </c>
      <c r="C117" s="12" t="s">
        <v>689</v>
      </c>
      <c r="D117" s="12">
        <v>15</v>
      </c>
      <c r="E117" s="12">
        <v>0.175631</v>
      </c>
      <c r="F117" s="12">
        <v>0.10536</v>
      </c>
      <c r="G117" s="12">
        <v>0.119419</v>
      </c>
      <c r="H117" s="22">
        <f t="shared" si="5"/>
        <v>0.3821366</v>
      </c>
      <c r="I117" s="22">
        <f t="shared" si="6"/>
        <v>-0.0308746</v>
      </c>
      <c r="J117" s="22">
        <f t="shared" si="7"/>
        <v>1.19199813017882</v>
      </c>
      <c r="K117" s="22">
        <f t="shared" si="8"/>
        <v>1.46541224677452</v>
      </c>
      <c r="L117" s="48">
        <f t="shared" si="9"/>
        <v>0.969597152935788</v>
      </c>
    </row>
    <row r="118" spans="1:12">
      <c r="A118" s="54"/>
      <c r="B118" s="12" t="s">
        <v>734</v>
      </c>
      <c r="C118" s="12" t="s">
        <v>690</v>
      </c>
      <c r="D118" s="12">
        <v>15</v>
      </c>
      <c r="E118" s="12">
        <v>-0.0262</v>
      </c>
      <c r="F118" s="12">
        <v>0.026876</v>
      </c>
      <c r="G118" s="12">
        <v>0.329706</v>
      </c>
      <c r="H118" s="22">
        <f t="shared" si="5"/>
        <v>0.02647696</v>
      </c>
      <c r="I118" s="22">
        <f t="shared" si="6"/>
        <v>-0.07887696</v>
      </c>
      <c r="J118" s="22">
        <f t="shared" si="7"/>
        <v>0.97414024207623</v>
      </c>
      <c r="K118" s="22">
        <f t="shared" si="8"/>
        <v>1.02683058881237</v>
      </c>
      <c r="L118" s="48">
        <f t="shared" si="9"/>
        <v>0.924153625312124</v>
      </c>
    </row>
    <row r="119" spans="1:12">
      <c r="A119" s="54"/>
      <c r="B119" s="12" t="s">
        <v>734</v>
      </c>
      <c r="C119" s="12" t="s">
        <v>691</v>
      </c>
      <c r="D119" s="12">
        <v>15</v>
      </c>
      <c r="E119" s="12">
        <v>-0.01495</v>
      </c>
      <c r="F119" s="12">
        <v>0.026542</v>
      </c>
      <c r="G119" s="12">
        <v>0.573304</v>
      </c>
      <c r="H119" s="22">
        <f t="shared" si="5"/>
        <v>0.03707232</v>
      </c>
      <c r="I119" s="22">
        <f t="shared" si="6"/>
        <v>-0.06697232</v>
      </c>
      <c r="J119" s="22">
        <f t="shared" si="7"/>
        <v>0.985161196431453</v>
      </c>
      <c r="K119" s="22">
        <f t="shared" si="8"/>
        <v>1.03776806951115</v>
      </c>
      <c r="L119" s="48">
        <f t="shared" si="9"/>
        <v>0.935221087898218</v>
      </c>
    </row>
    <row r="120" spans="1:12">
      <c r="A120" s="54"/>
      <c r="B120" s="12" t="s">
        <v>741</v>
      </c>
      <c r="C120" s="12" t="s">
        <v>689</v>
      </c>
      <c r="D120" s="12">
        <v>15</v>
      </c>
      <c r="E120" s="12">
        <v>0.009021</v>
      </c>
      <c r="F120" s="12">
        <v>0.089859</v>
      </c>
      <c r="G120" s="12">
        <v>0.921567</v>
      </c>
      <c r="H120" s="22">
        <f t="shared" si="5"/>
        <v>0.18514464</v>
      </c>
      <c r="I120" s="22">
        <f t="shared" si="6"/>
        <v>-0.16710264</v>
      </c>
      <c r="J120" s="22">
        <f t="shared" si="7"/>
        <v>1.00906181184942</v>
      </c>
      <c r="K120" s="22">
        <f t="shared" si="8"/>
        <v>1.20339248622959</v>
      </c>
      <c r="L120" s="48">
        <f t="shared" si="9"/>
        <v>0.846112761866272</v>
      </c>
    </row>
    <row r="121" spans="1:12">
      <c r="A121" s="54"/>
      <c r="B121" s="12" t="s">
        <v>741</v>
      </c>
      <c r="C121" s="12" t="s">
        <v>690</v>
      </c>
      <c r="D121" s="12">
        <v>15</v>
      </c>
      <c r="E121" s="12">
        <v>-0.00421</v>
      </c>
      <c r="F121" s="12">
        <v>0.021482</v>
      </c>
      <c r="G121" s="12">
        <v>0.844538</v>
      </c>
      <c r="H121" s="22">
        <f t="shared" si="5"/>
        <v>0.03789472</v>
      </c>
      <c r="I121" s="22">
        <f t="shared" si="6"/>
        <v>-0.04631472</v>
      </c>
      <c r="J121" s="22">
        <f t="shared" si="7"/>
        <v>0.995798849626668</v>
      </c>
      <c r="K121" s="22">
        <f t="shared" si="8"/>
        <v>1.03862188101068</v>
      </c>
      <c r="L121" s="48">
        <f t="shared" si="9"/>
        <v>0.954741438677235</v>
      </c>
    </row>
    <row r="122" ht="13.25" spans="1:12">
      <c r="A122" s="55"/>
      <c r="B122" s="15" t="s">
        <v>741</v>
      </c>
      <c r="C122" s="15" t="s">
        <v>691</v>
      </c>
      <c r="D122" s="15">
        <v>15</v>
      </c>
      <c r="E122" s="15">
        <v>-0.00429</v>
      </c>
      <c r="F122" s="15">
        <v>0.020097</v>
      </c>
      <c r="G122" s="15">
        <v>0.831074</v>
      </c>
      <c r="H122" s="24">
        <f t="shared" si="5"/>
        <v>0.03510012</v>
      </c>
      <c r="I122" s="24">
        <f t="shared" si="6"/>
        <v>-0.04368012</v>
      </c>
      <c r="J122" s="24">
        <f t="shared" si="7"/>
        <v>0.995719188905169</v>
      </c>
      <c r="K122" s="24">
        <f t="shared" si="8"/>
        <v>1.03572340023557</v>
      </c>
      <c r="L122" s="49">
        <f t="shared" si="9"/>
        <v>0.957260116869486</v>
      </c>
    </row>
  </sheetData>
  <mergeCells count="11">
    <mergeCell ref="A1:L1"/>
    <mergeCell ref="A4:A14"/>
    <mergeCell ref="A16:A26"/>
    <mergeCell ref="A28:A38"/>
    <mergeCell ref="A40:A50"/>
    <mergeCell ref="A52:A62"/>
    <mergeCell ref="A64:A74"/>
    <mergeCell ref="A76:A86"/>
    <mergeCell ref="A88:A98"/>
    <mergeCell ref="A100:A110"/>
    <mergeCell ref="A112:A12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15" sqref="C15"/>
    </sheetView>
  </sheetViews>
  <sheetFormatPr defaultColWidth="8.89166666666667" defaultRowHeight="12.5"/>
  <cols>
    <col min="1" max="1" width="12.5583333333333" style="2" customWidth="1"/>
    <col min="2" max="2" width="30.4416666666667" style="2" customWidth="1"/>
    <col min="3" max="3" width="24" style="2" customWidth="1"/>
    <col min="4" max="4" width="8.89166666666667" style="2"/>
    <col min="5" max="7" width="9.41666666666667" style="2"/>
    <col min="8" max="10" width="8.89166666666667" style="2"/>
    <col min="11" max="11" width="11.5583333333333" style="2" customWidth="1"/>
    <col min="12" max="12" width="11.4416666666667" style="2" customWidth="1"/>
    <col min="13" max="16384" width="8.89166666666667" style="2"/>
  </cols>
  <sheetData>
    <row r="1" s="1" customFormat="1" ht="16.25" spans="1:12">
      <c r="A1" s="5" t="s">
        <v>744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673</v>
      </c>
      <c r="B2" s="7" t="s">
        <v>702</v>
      </c>
      <c r="C2" s="7" t="s">
        <v>675</v>
      </c>
      <c r="D2" s="7" t="s">
        <v>676</v>
      </c>
      <c r="E2" s="8" t="s">
        <v>140</v>
      </c>
      <c r="F2" s="8" t="s">
        <v>141</v>
      </c>
      <c r="G2" s="8" t="s">
        <v>704</v>
      </c>
      <c r="H2" s="8" t="s">
        <v>706</v>
      </c>
      <c r="I2" s="8" t="s">
        <v>705</v>
      </c>
      <c r="J2" s="8" t="s">
        <v>680</v>
      </c>
      <c r="K2" s="8" t="s">
        <v>715</v>
      </c>
      <c r="L2" s="53" t="s">
        <v>716</v>
      </c>
    </row>
    <row r="3" spans="1:12">
      <c r="A3" s="56" t="s">
        <v>110</v>
      </c>
      <c r="B3" s="10" t="s">
        <v>708</v>
      </c>
      <c r="C3" s="12" t="s">
        <v>689</v>
      </c>
      <c r="D3" s="22">
        <v>47</v>
      </c>
      <c r="E3" s="22">
        <v>-0.51786</v>
      </c>
      <c r="F3" s="22">
        <v>1.517801</v>
      </c>
      <c r="G3" s="22">
        <v>0.734549</v>
      </c>
      <c r="H3" s="26">
        <f>E3+1.96*F3</f>
        <v>2.45702996</v>
      </c>
      <c r="I3" s="26">
        <f>E3-1.96*F3</f>
        <v>-3.49274996</v>
      </c>
      <c r="J3" s="26">
        <f>EXP(E3)</f>
        <v>0.595794184247605</v>
      </c>
      <c r="K3" s="26">
        <f>EXP(H3)</f>
        <v>11.6700993553199</v>
      </c>
      <c r="L3" s="47">
        <f>EXP(I3)</f>
        <v>0.0304171112152061</v>
      </c>
    </row>
    <row r="4" spans="1:12">
      <c r="A4" s="57"/>
      <c r="B4" s="10" t="s">
        <v>708</v>
      </c>
      <c r="C4" s="12" t="s">
        <v>690</v>
      </c>
      <c r="D4" s="22">
        <v>47</v>
      </c>
      <c r="E4" s="22">
        <v>-0.11016</v>
      </c>
      <c r="F4" s="22">
        <v>0.492208</v>
      </c>
      <c r="G4" s="22">
        <v>0.822914</v>
      </c>
      <c r="H4" s="26">
        <f>E4+1.96*F4</f>
        <v>0.85456768</v>
      </c>
      <c r="I4" s="26">
        <f>E4-1.96*F4</f>
        <v>-1.07488768</v>
      </c>
      <c r="J4" s="26">
        <f>EXP(E4)</f>
        <v>0.895690813300946</v>
      </c>
      <c r="K4" s="26">
        <f>EXP(H4)</f>
        <v>2.35035805410765</v>
      </c>
      <c r="L4" s="47">
        <f>EXP(I4)</f>
        <v>0.341336092017819</v>
      </c>
    </row>
    <row r="5" spans="1:12">
      <c r="A5" s="58"/>
      <c r="B5" s="10" t="s">
        <v>708</v>
      </c>
      <c r="C5" s="12" t="s">
        <v>691</v>
      </c>
      <c r="D5" s="22">
        <v>47</v>
      </c>
      <c r="E5" s="22">
        <v>-0.28829</v>
      </c>
      <c r="F5" s="22">
        <v>0.353856</v>
      </c>
      <c r="G5" s="22">
        <v>0.415232</v>
      </c>
      <c r="H5" s="26">
        <f>E5+1.96*F5</f>
        <v>0.40526776</v>
      </c>
      <c r="I5" s="26">
        <f>E5-1.96*F5</f>
        <v>-0.98184776</v>
      </c>
      <c r="J5" s="26">
        <f>EXP(E5)</f>
        <v>0.749544192901719</v>
      </c>
      <c r="K5" s="26">
        <f>EXP(H5)</f>
        <v>1.49970400704554</v>
      </c>
      <c r="L5" s="47">
        <f>EXP(I5)</f>
        <v>0.37461825431772</v>
      </c>
    </row>
    <row r="6" spans="1:12">
      <c r="A6" s="59" t="s">
        <v>108</v>
      </c>
      <c r="B6" s="10" t="s">
        <v>708</v>
      </c>
      <c r="C6" s="12" t="s">
        <v>689</v>
      </c>
      <c r="D6" s="22">
        <v>50</v>
      </c>
      <c r="E6" s="22">
        <v>-0.07009</v>
      </c>
      <c r="F6" s="22">
        <v>0.209239</v>
      </c>
      <c r="G6" s="22">
        <v>0.739109</v>
      </c>
      <c r="H6" s="22">
        <f t="shared" ref="H6:H14" si="0">E6+1.96*F6</f>
        <v>0.34001844</v>
      </c>
      <c r="I6" s="22">
        <f t="shared" ref="I6:I14" si="1">E6-1.96*F6</f>
        <v>-0.48019844</v>
      </c>
      <c r="J6" s="22">
        <f t="shared" ref="J6:J14" si="2">EXP(E6)</f>
        <v>0.932309908238238</v>
      </c>
      <c r="K6" s="22">
        <f t="shared" ref="K6:K14" si="3">EXP(H6)</f>
        <v>1.40497349803603</v>
      </c>
      <c r="L6" s="48">
        <f t="shared" ref="L6:L14" si="4">EXP(I6)</f>
        <v>0.618660612612425</v>
      </c>
    </row>
    <row r="7" spans="1:12">
      <c r="A7" s="50"/>
      <c r="B7" s="10" t="s">
        <v>708</v>
      </c>
      <c r="C7" s="12" t="s">
        <v>690</v>
      </c>
      <c r="D7" s="22">
        <v>50</v>
      </c>
      <c r="E7" s="22">
        <v>0.011419</v>
      </c>
      <c r="F7" s="22">
        <v>0.061077</v>
      </c>
      <c r="G7" s="22">
        <v>0.851691</v>
      </c>
      <c r="H7" s="22">
        <f t="shared" si="0"/>
        <v>0.13112992</v>
      </c>
      <c r="I7" s="22">
        <f t="shared" si="1"/>
        <v>-0.10829192</v>
      </c>
      <c r="J7" s="22">
        <f t="shared" si="2"/>
        <v>1.01148444565124</v>
      </c>
      <c r="K7" s="22">
        <f t="shared" si="3"/>
        <v>1.14011589554743</v>
      </c>
      <c r="L7" s="48">
        <f t="shared" si="4"/>
        <v>0.897365599225457</v>
      </c>
    </row>
    <row r="8" spans="1:12">
      <c r="A8" s="50"/>
      <c r="B8" s="10" t="s">
        <v>708</v>
      </c>
      <c r="C8" s="12" t="s">
        <v>691</v>
      </c>
      <c r="D8" s="22">
        <v>50</v>
      </c>
      <c r="E8" s="22">
        <v>-0.00073</v>
      </c>
      <c r="F8" s="22">
        <v>0.044997</v>
      </c>
      <c r="G8" s="22">
        <v>0.986969</v>
      </c>
      <c r="H8" s="22">
        <f t="shared" si="0"/>
        <v>0.08746412</v>
      </c>
      <c r="I8" s="22">
        <f t="shared" si="1"/>
        <v>-0.08892412</v>
      </c>
      <c r="J8" s="22">
        <f t="shared" si="2"/>
        <v>0.999270266385176</v>
      </c>
      <c r="K8" s="22">
        <f t="shared" si="3"/>
        <v>1.09140310419704</v>
      </c>
      <c r="L8" s="48">
        <f t="shared" si="4"/>
        <v>0.914914994690379</v>
      </c>
    </row>
    <row r="9" spans="1:12">
      <c r="A9" s="59" t="s">
        <v>106</v>
      </c>
      <c r="B9" s="10" t="s">
        <v>708</v>
      </c>
      <c r="C9" s="12" t="s">
        <v>689</v>
      </c>
      <c r="D9" s="22">
        <v>44</v>
      </c>
      <c r="E9" s="22">
        <v>0.121908</v>
      </c>
      <c r="F9" s="22">
        <v>0.644463</v>
      </c>
      <c r="G9" s="22">
        <v>0.850876</v>
      </c>
      <c r="H9" s="22">
        <f t="shared" si="0"/>
        <v>1.38505548</v>
      </c>
      <c r="I9" s="22">
        <f t="shared" si="1"/>
        <v>-1.14123948</v>
      </c>
      <c r="J9" s="22">
        <f t="shared" si="2"/>
        <v>1.12965016918393</v>
      </c>
      <c r="K9" s="22">
        <f t="shared" si="3"/>
        <v>3.99504754390604</v>
      </c>
      <c r="L9" s="48">
        <f t="shared" si="4"/>
        <v>0.319422858104361</v>
      </c>
    </row>
    <row r="10" spans="1:12">
      <c r="A10" s="50"/>
      <c r="B10" s="10" t="s">
        <v>708</v>
      </c>
      <c r="C10" s="12" t="s">
        <v>690</v>
      </c>
      <c r="D10" s="22">
        <v>44</v>
      </c>
      <c r="E10" s="22">
        <v>0.153601</v>
      </c>
      <c r="F10" s="22">
        <v>0.226061</v>
      </c>
      <c r="G10" s="22">
        <v>0.496843</v>
      </c>
      <c r="H10" s="22">
        <f t="shared" si="0"/>
        <v>0.59668056</v>
      </c>
      <c r="I10" s="22">
        <f t="shared" si="1"/>
        <v>-0.28947856</v>
      </c>
      <c r="J10" s="22">
        <f t="shared" si="2"/>
        <v>1.16602554975552</v>
      </c>
      <c r="K10" s="22">
        <f t="shared" si="3"/>
        <v>1.8160804139351</v>
      </c>
      <c r="L10" s="48">
        <f t="shared" si="4"/>
        <v>0.748653843877237</v>
      </c>
    </row>
    <row r="11" spans="1:12">
      <c r="A11" s="50"/>
      <c r="B11" s="10" t="s">
        <v>708</v>
      </c>
      <c r="C11" s="12" t="s">
        <v>691</v>
      </c>
      <c r="D11" s="22">
        <v>44</v>
      </c>
      <c r="E11" s="22">
        <v>-0.0134</v>
      </c>
      <c r="F11" s="22">
        <v>0.15456</v>
      </c>
      <c r="G11" s="22">
        <v>0.930911</v>
      </c>
      <c r="H11" s="22">
        <f t="shared" si="0"/>
        <v>0.2895376</v>
      </c>
      <c r="I11" s="22">
        <f t="shared" si="1"/>
        <v>-0.3163376</v>
      </c>
      <c r="J11" s="22">
        <f t="shared" si="2"/>
        <v>0.986689380322482</v>
      </c>
      <c r="K11" s="22">
        <f t="shared" si="3"/>
        <v>1.33580966680628</v>
      </c>
      <c r="L11" s="48">
        <f t="shared" si="4"/>
        <v>0.728813361239396</v>
      </c>
    </row>
    <row r="12" spans="1:12">
      <c r="A12" s="59" t="s">
        <v>103</v>
      </c>
      <c r="B12" s="10" t="s">
        <v>708</v>
      </c>
      <c r="C12" s="12" t="s">
        <v>689</v>
      </c>
      <c r="D12" s="22">
        <v>39</v>
      </c>
      <c r="E12" s="22">
        <v>-0.7496</v>
      </c>
      <c r="F12" s="22">
        <v>0.679214</v>
      </c>
      <c r="G12" s="22">
        <v>0.27688</v>
      </c>
      <c r="H12" s="22">
        <f t="shared" si="0"/>
        <v>0.58165944</v>
      </c>
      <c r="I12" s="22">
        <f t="shared" si="1"/>
        <v>-2.08085944</v>
      </c>
      <c r="J12" s="22">
        <f t="shared" si="2"/>
        <v>0.472555537156474</v>
      </c>
      <c r="K12" s="22">
        <f t="shared" si="3"/>
        <v>1.78900471486816</v>
      </c>
      <c r="L12" s="48">
        <f t="shared" si="4"/>
        <v>0.124822888302841</v>
      </c>
    </row>
    <row r="13" spans="1:12">
      <c r="A13" s="50"/>
      <c r="B13" s="10" t="s">
        <v>708</v>
      </c>
      <c r="C13" s="12" t="s">
        <v>690</v>
      </c>
      <c r="D13" s="22">
        <v>39</v>
      </c>
      <c r="E13" s="22">
        <v>0.170302</v>
      </c>
      <c r="F13" s="22">
        <v>0.255836</v>
      </c>
      <c r="G13" s="22">
        <v>0.505623</v>
      </c>
      <c r="H13" s="22">
        <f t="shared" si="0"/>
        <v>0.67174056</v>
      </c>
      <c r="I13" s="22">
        <f t="shared" si="1"/>
        <v>-0.33113656</v>
      </c>
      <c r="J13" s="22">
        <f t="shared" si="2"/>
        <v>1.18566286744318</v>
      </c>
      <c r="K13" s="22">
        <f t="shared" si="3"/>
        <v>1.95764174989395</v>
      </c>
      <c r="L13" s="48">
        <f t="shared" si="4"/>
        <v>0.718107097639154</v>
      </c>
    </row>
    <row r="14" ht="13.25" spans="1:12">
      <c r="A14" s="52"/>
      <c r="B14" s="15" t="s">
        <v>708</v>
      </c>
      <c r="C14" s="15" t="s">
        <v>691</v>
      </c>
      <c r="D14" s="60">
        <v>39</v>
      </c>
      <c r="E14" s="15">
        <v>0.230445</v>
      </c>
      <c r="F14" s="15">
        <v>0.177381</v>
      </c>
      <c r="G14" s="15">
        <v>0.193892</v>
      </c>
      <c r="H14" s="24">
        <f t="shared" si="0"/>
        <v>0.57811176</v>
      </c>
      <c r="I14" s="24">
        <f t="shared" si="1"/>
        <v>-0.11722176</v>
      </c>
      <c r="J14" s="24">
        <f t="shared" si="2"/>
        <v>1.25916021156952</v>
      </c>
      <c r="K14" s="24">
        <f t="shared" si="3"/>
        <v>1.78266914355611</v>
      </c>
      <c r="L14" s="49">
        <f t="shared" si="4"/>
        <v>0.889387940623145</v>
      </c>
    </row>
  </sheetData>
  <mergeCells count="5">
    <mergeCell ref="A1:L1"/>
    <mergeCell ref="A4:A5"/>
    <mergeCell ref="A7:A8"/>
    <mergeCell ref="A10:A11"/>
    <mergeCell ref="A13:A1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2"/>
  <sheetViews>
    <sheetView workbookViewId="0">
      <selection activeCell="F11" sqref="F11"/>
    </sheetView>
  </sheetViews>
  <sheetFormatPr defaultColWidth="8.89166666666667" defaultRowHeight="12.5"/>
  <cols>
    <col min="1" max="1" width="27.775" style="2" customWidth="1"/>
    <col min="2" max="2" width="12.225" style="2" customWidth="1"/>
    <col min="3" max="3" width="24" style="2" customWidth="1"/>
    <col min="4" max="4" width="8.89166666666667" style="2"/>
    <col min="5" max="7" width="10.25" style="2"/>
    <col min="8" max="10" width="8.89166666666667" style="2"/>
    <col min="11" max="11" width="11.5583333333333" style="2" customWidth="1"/>
    <col min="12" max="16384" width="8.89166666666667" style="2"/>
  </cols>
  <sheetData>
    <row r="1" s="1" customFormat="1" ht="16.25" spans="1:12">
      <c r="A1" s="5" t="s">
        <v>745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673</v>
      </c>
      <c r="B2" s="7" t="s">
        <v>702</v>
      </c>
      <c r="C2" s="7" t="s">
        <v>675</v>
      </c>
      <c r="D2" s="7" t="s">
        <v>676</v>
      </c>
      <c r="E2" s="8" t="s">
        <v>140</v>
      </c>
      <c r="F2" s="8" t="s">
        <v>141</v>
      </c>
      <c r="G2" s="8" t="s">
        <v>704</v>
      </c>
      <c r="H2" s="8" t="s">
        <v>706</v>
      </c>
      <c r="I2" s="8" t="s">
        <v>705</v>
      </c>
      <c r="J2" s="8" t="s">
        <v>680</v>
      </c>
      <c r="K2" s="8" t="s">
        <v>715</v>
      </c>
      <c r="L2" s="53" t="s">
        <v>716</v>
      </c>
    </row>
    <row r="3" spans="1:12">
      <c r="A3" s="9" t="s">
        <v>707</v>
      </c>
      <c r="B3" s="10" t="s">
        <v>746</v>
      </c>
      <c r="C3" s="10" t="s">
        <v>689</v>
      </c>
      <c r="D3" s="10">
        <v>18</v>
      </c>
      <c r="E3" s="10">
        <v>0.135232</v>
      </c>
      <c r="F3" s="10">
        <v>0.329346</v>
      </c>
      <c r="G3" s="10">
        <v>0.686807</v>
      </c>
      <c r="H3" s="26">
        <f t="shared" ref="H3:H66" si="0">E3+1.96*F3</f>
        <v>0.78075016</v>
      </c>
      <c r="I3" s="26">
        <f t="shared" ref="I3:I66" si="1">E3-1.96*F3</f>
        <v>-0.51028616</v>
      </c>
      <c r="J3" s="26">
        <f t="shared" ref="J3:J66" si="2">EXP(E3)</f>
        <v>1.14480234768944</v>
      </c>
      <c r="K3" s="26">
        <f t="shared" ref="K3:K66" si="3">EXP(H3)</f>
        <v>2.18310933268728</v>
      </c>
      <c r="L3" s="47">
        <f t="shared" ref="L3:L66" si="4">EXP(I3)</f>
        <v>0.600323765581642</v>
      </c>
    </row>
    <row r="4" spans="1:12">
      <c r="A4" s="54"/>
      <c r="B4" s="12" t="s">
        <v>746</v>
      </c>
      <c r="C4" s="12" t="s">
        <v>690</v>
      </c>
      <c r="D4" s="12">
        <v>18</v>
      </c>
      <c r="E4" s="12">
        <v>-0.14505</v>
      </c>
      <c r="F4" s="12">
        <v>0.255988</v>
      </c>
      <c r="G4" s="12">
        <v>0.570967</v>
      </c>
      <c r="H4" s="22">
        <f t="shared" si="0"/>
        <v>0.35668648</v>
      </c>
      <c r="I4" s="22">
        <f t="shared" si="1"/>
        <v>-0.64678648</v>
      </c>
      <c r="J4" s="22">
        <f t="shared" si="2"/>
        <v>0.864979043077346</v>
      </c>
      <c r="K4" s="22">
        <f t="shared" si="3"/>
        <v>1.42858790875401</v>
      </c>
      <c r="L4" s="48">
        <f t="shared" si="4"/>
        <v>0.523726079703108</v>
      </c>
    </row>
    <row r="5" spans="1:12">
      <c r="A5" s="54"/>
      <c r="B5" s="12" t="s">
        <v>746</v>
      </c>
      <c r="C5" s="12" t="s">
        <v>691</v>
      </c>
      <c r="D5" s="12">
        <v>18</v>
      </c>
      <c r="E5" s="12">
        <v>-0.01056</v>
      </c>
      <c r="F5" s="12">
        <v>0.187525</v>
      </c>
      <c r="G5" s="12">
        <v>0.955093</v>
      </c>
      <c r="H5" s="22">
        <f t="shared" si="0"/>
        <v>0.356989</v>
      </c>
      <c r="I5" s="22">
        <f t="shared" si="1"/>
        <v>-0.378109</v>
      </c>
      <c r="J5" s="22">
        <f t="shared" si="2"/>
        <v>0.989495561053108</v>
      </c>
      <c r="K5" s="22">
        <f t="shared" si="3"/>
        <v>1.42902015054576</v>
      </c>
      <c r="L5" s="48">
        <f t="shared" si="4"/>
        <v>0.685155814611762</v>
      </c>
    </row>
    <row r="6" spans="1:12">
      <c r="A6" s="54"/>
      <c r="B6" s="12" t="s">
        <v>747</v>
      </c>
      <c r="C6" s="12" t="s">
        <v>689</v>
      </c>
      <c r="D6" s="12">
        <v>18</v>
      </c>
      <c r="E6" s="12">
        <v>0.27042</v>
      </c>
      <c r="F6" s="12">
        <v>0.324752</v>
      </c>
      <c r="G6" s="12">
        <v>0.417273</v>
      </c>
      <c r="H6" s="22">
        <f t="shared" si="0"/>
        <v>0.90693392</v>
      </c>
      <c r="I6" s="22">
        <f t="shared" si="1"/>
        <v>-0.36609392</v>
      </c>
      <c r="J6" s="22">
        <f t="shared" si="2"/>
        <v>1.3105147513576</v>
      </c>
      <c r="K6" s="22">
        <f t="shared" si="3"/>
        <v>2.4767170671937</v>
      </c>
      <c r="L6" s="48">
        <f t="shared" si="4"/>
        <v>0.693437670485253</v>
      </c>
    </row>
    <row r="7" spans="1:12">
      <c r="A7" s="54"/>
      <c r="B7" s="12" t="s">
        <v>747</v>
      </c>
      <c r="C7" s="12" t="s">
        <v>690</v>
      </c>
      <c r="D7" s="12">
        <v>18</v>
      </c>
      <c r="E7" s="12">
        <v>-0.09692</v>
      </c>
      <c r="F7" s="12">
        <v>0.232219</v>
      </c>
      <c r="G7" s="12">
        <v>0.676416</v>
      </c>
      <c r="H7" s="22">
        <f t="shared" si="0"/>
        <v>0.35822924</v>
      </c>
      <c r="I7" s="22">
        <f t="shared" si="1"/>
        <v>-0.55206924</v>
      </c>
      <c r="J7" s="22">
        <f t="shared" si="2"/>
        <v>0.90762861351802</v>
      </c>
      <c r="K7" s="22">
        <f t="shared" si="3"/>
        <v>1.43079357800779</v>
      </c>
      <c r="L7" s="48">
        <f t="shared" si="4"/>
        <v>0.575757197081966</v>
      </c>
    </row>
    <row r="8" spans="1:12">
      <c r="A8" s="54"/>
      <c r="B8" s="12" t="s">
        <v>747</v>
      </c>
      <c r="C8" s="12" t="s">
        <v>691</v>
      </c>
      <c r="D8" s="12">
        <v>18</v>
      </c>
      <c r="E8" s="12">
        <v>0.100002</v>
      </c>
      <c r="F8" s="12">
        <v>0.185626</v>
      </c>
      <c r="G8" s="12">
        <v>0.590073</v>
      </c>
      <c r="H8" s="22">
        <f t="shared" si="0"/>
        <v>0.46382896</v>
      </c>
      <c r="I8" s="22">
        <f t="shared" si="1"/>
        <v>-0.26382496</v>
      </c>
      <c r="J8" s="22">
        <f t="shared" si="2"/>
        <v>1.10517312841969</v>
      </c>
      <c r="K8" s="22">
        <f t="shared" si="3"/>
        <v>1.59015096775751</v>
      </c>
      <c r="L8" s="48">
        <f t="shared" si="4"/>
        <v>0.768107977510745</v>
      </c>
    </row>
    <row r="9" spans="1:12">
      <c r="A9" s="54"/>
      <c r="B9" s="12" t="s">
        <v>748</v>
      </c>
      <c r="C9" s="12" t="s">
        <v>689</v>
      </c>
      <c r="D9" s="12">
        <v>18</v>
      </c>
      <c r="E9" s="12">
        <v>-0.27563</v>
      </c>
      <c r="F9" s="12">
        <v>0.296354</v>
      </c>
      <c r="G9" s="12">
        <v>0.366152</v>
      </c>
      <c r="H9" s="22">
        <f t="shared" si="0"/>
        <v>0.30522384</v>
      </c>
      <c r="I9" s="22">
        <f t="shared" si="1"/>
        <v>-0.85648384</v>
      </c>
      <c r="J9" s="22">
        <f t="shared" si="2"/>
        <v>0.759093743492775</v>
      </c>
      <c r="K9" s="22">
        <f t="shared" si="3"/>
        <v>1.35692870393584</v>
      </c>
      <c r="L9" s="48">
        <f t="shared" si="4"/>
        <v>0.424652606830787</v>
      </c>
    </row>
    <row r="10" spans="1:12">
      <c r="A10" s="54"/>
      <c r="B10" s="12" t="s">
        <v>748</v>
      </c>
      <c r="C10" s="12" t="s">
        <v>690</v>
      </c>
      <c r="D10" s="12">
        <v>18</v>
      </c>
      <c r="E10" s="12">
        <v>-0.23217</v>
      </c>
      <c r="F10" s="12">
        <v>0.229658</v>
      </c>
      <c r="G10" s="12">
        <v>0.312046</v>
      </c>
      <c r="H10" s="22">
        <f t="shared" si="0"/>
        <v>0.21795968</v>
      </c>
      <c r="I10" s="22">
        <f t="shared" si="1"/>
        <v>-0.68229968</v>
      </c>
      <c r="J10" s="22">
        <f t="shared" si="2"/>
        <v>0.792811333923144</v>
      </c>
      <c r="K10" s="22">
        <f t="shared" si="3"/>
        <v>1.24353692719933</v>
      </c>
      <c r="L10" s="48">
        <f t="shared" si="4"/>
        <v>0.505453274003371</v>
      </c>
    </row>
    <row r="11" spans="1:12">
      <c r="A11" s="54"/>
      <c r="B11" s="12" t="s">
        <v>748</v>
      </c>
      <c r="C11" s="12" t="s">
        <v>691</v>
      </c>
      <c r="D11" s="12">
        <v>18</v>
      </c>
      <c r="E11" s="12">
        <v>-0.14376</v>
      </c>
      <c r="F11" s="12">
        <v>0.172339</v>
      </c>
      <c r="G11" s="12">
        <v>0.404171</v>
      </c>
      <c r="H11" s="22">
        <f t="shared" si="0"/>
        <v>0.19402444</v>
      </c>
      <c r="I11" s="22">
        <f t="shared" si="1"/>
        <v>-0.48154444</v>
      </c>
      <c r="J11" s="22">
        <f t="shared" si="2"/>
        <v>0.866095586058302</v>
      </c>
      <c r="K11" s="22">
        <f t="shared" si="3"/>
        <v>1.21412595583199</v>
      </c>
      <c r="L11" s="48">
        <f t="shared" si="4"/>
        <v>0.617828455595158</v>
      </c>
    </row>
    <row r="12" spans="1:12">
      <c r="A12" s="54"/>
      <c r="B12" s="12" t="s">
        <v>749</v>
      </c>
      <c r="C12" s="12" t="s">
        <v>689</v>
      </c>
      <c r="D12" s="12">
        <v>18</v>
      </c>
      <c r="E12" s="12">
        <v>-0.08348</v>
      </c>
      <c r="F12" s="12">
        <v>0.292889</v>
      </c>
      <c r="G12" s="12">
        <v>0.779289</v>
      </c>
      <c r="H12" s="22">
        <f t="shared" si="0"/>
        <v>0.49058244</v>
      </c>
      <c r="I12" s="22">
        <f t="shared" si="1"/>
        <v>-0.65754244</v>
      </c>
      <c r="J12" s="22">
        <f t="shared" si="2"/>
        <v>0.919909484676949</v>
      </c>
      <c r="K12" s="22">
        <f t="shared" si="3"/>
        <v>1.63326722313879</v>
      </c>
      <c r="L12" s="48">
        <f t="shared" si="4"/>
        <v>0.518123089724613</v>
      </c>
    </row>
    <row r="13" spans="1:12">
      <c r="A13" s="54"/>
      <c r="B13" s="12" t="s">
        <v>749</v>
      </c>
      <c r="C13" s="12" t="s">
        <v>690</v>
      </c>
      <c r="D13" s="12">
        <v>18</v>
      </c>
      <c r="E13" s="12">
        <v>-0.12126</v>
      </c>
      <c r="F13" s="12">
        <v>0.229249</v>
      </c>
      <c r="G13" s="12">
        <v>0.596836</v>
      </c>
      <c r="H13" s="22">
        <f t="shared" si="0"/>
        <v>0.32806804</v>
      </c>
      <c r="I13" s="22">
        <f t="shared" si="1"/>
        <v>-0.57058804</v>
      </c>
      <c r="J13" s="22">
        <f t="shared" si="2"/>
        <v>0.885803620708734</v>
      </c>
      <c r="K13" s="22">
        <f t="shared" si="3"/>
        <v>1.38828342788043</v>
      </c>
      <c r="L13" s="48">
        <f t="shared" si="4"/>
        <v>0.565192984878217</v>
      </c>
    </row>
    <row r="14" spans="1:12">
      <c r="A14" s="54"/>
      <c r="B14" s="12" t="s">
        <v>749</v>
      </c>
      <c r="C14" s="12" t="s">
        <v>691</v>
      </c>
      <c r="D14" s="12">
        <v>18</v>
      </c>
      <c r="E14" s="12">
        <v>-0.13948</v>
      </c>
      <c r="F14" s="12">
        <v>0.170419</v>
      </c>
      <c r="G14" s="12">
        <v>0.413088</v>
      </c>
      <c r="H14" s="22">
        <f t="shared" si="0"/>
        <v>0.19454124</v>
      </c>
      <c r="I14" s="22">
        <f t="shared" si="1"/>
        <v>-0.47350124</v>
      </c>
      <c r="J14" s="22">
        <f t="shared" si="2"/>
        <v>0.869810419238822</v>
      </c>
      <c r="K14" s="22">
        <f t="shared" si="3"/>
        <v>1.21475357828964</v>
      </c>
      <c r="L14" s="48">
        <f t="shared" si="4"/>
        <v>0.622817811725782</v>
      </c>
    </row>
    <row r="15" spans="1:12">
      <c r="A15" s="54"/>
      <c r="B15" s="12" t="s">
        <v>750</v>
      </c>
      <c r="C15" s="12" t="s">
        <v>689</v>
      </c>
      <c r="D15" s="12">
        <v>18</v>
      </c>
      <c r="E15" s="12">
        <v>-0.20104</v>
      </c>
      <c r="F15" s="12">
        <v>0.3793</v>
      </c>
      <c r="G15" s="12">
        <v>0.603369</v>
      </c>
      <c r="H15" s="22">
        <f t="shared" si="0"/>
        <v>0.542388</v>
      </c>
      <c r="I15" s="22">
        <f t="shared" si="1"/>
        <v>-0.944468</v>
      </c>
      <c r="J15" s="22">
        <f t="shared" si="2"/>
        <v>0.817879715710918</v>
      </c>
      <c r="K15" s="22">
        <f t="shared" si="3"/>
        <v>1.72010958327107</v>
      </c>
      <c r="L15" s="48">
        <f t="shared" si="4"/>
        <v>0.388886403446051</v>
      </c>
    </row>
    <row r="16" spans="1:12">
      <c r="A16" s="54"/>
      <c r="B16" s="12" t="s">
        <v>750</v>
      </c>
      <c r="C16" s="12" t="s">
        <v>690</v>
      </c>
      <c r="D16" s="12">
        <v>18</v>
      </c>
      <c r="E16" s="12">
        <v>-0.63914</v>
      </c>
      <c r="F16" s="12">
        <v>0.256338</v>
      </c>
      <c r="G16" s="12">
        <v>0.012655</v>
      </c>
      <c r="H16" s="22">
        <f t="shared" si="0"/>
        <v>-0.13671752</v>
      </c>
      <c r="I16" s="22">
        <f t="shared" si="1"/>
        <v>-1.14156248</v>
      </c>
      <c r="J16" s="22">
        <f t="shared" si="2"/>
        <v>0.527746090576374</v>
      </c>
      <c r="K16" s="22">
        <f t="shared" si="3"/>
        <v>0.872216575074274</v>
      </c>
      <c r="L16" s="48">
        <f t="shared" si="4"/>
        <v>0.319319701181933</v>
      </c>
    </row>
    <row r="17" spans="1:12">
      <c r="A17" s="54"/>
      <c r="B17" s="12" t="s">
        <v>750</v>
      </c>
      <c r="C17" s="12" t="s">
        <v>691</v>
      </c>
      <c r="D17" s="12">
        <v>18</v>
      </c>
      <c r="E17" s="12">
        <v>-0.37985</v>
      </c>
      <c r="F17" s="12">
        <v>0.216262</v>
      </c>
      <c r="G17" s="12">
        <v>0.079012</v>
      </c>
      <c r="H17" s="22">
        <f t="shared" si="0"/>
        <v>0.04402352</v>
      </c>
      <c r="I17" s="22">
        <f t="shared" si="1"/>
        <v>-0.80372352</v>
      </c>
      <c r="J17" s="22">
        <f t="shared" si="2"/>
        <v>0.683963996117563</v>
      </c>
      <c r="K17" s="22">
        <f t="shared" si="3"/>
        <v>1.04500693316247</v>
      </c>
      <c r="L17" s="48">
        <f t="shared" si="4"/>
        <v>0.447658989753683</v>
      </c>
    </row>
    <row r="18" spans="1:12">
      <c r="A18" s="54"/>
      <c r="B18" s="12" t="s">
        <v>751</v>
      </c>
      <c r="C18" s="12" t="s">
        <v>689</v>
      </c>
      <c r="D18" s="12">
        <v>18</v>
      </c>
      <c r="E18" s="12">
        <v>0.066704</v>
      </c>
      <c r="F18" s="12">
        <v>0.295281</v>
      </c>
      <c r="G18" s="12">
        <v>0.824139</v>
      </c>
      <c r="H18" s="22">
        <f t="shared" si="0"/>
        <v>0.64545476</v>
      </c>
      <c r="I18" s="22">
        <f t="shared" si="1"/>
        <v>-0.51204676</v>
      </c>
      <c r="J18" s="22">
        <f t="shared" si="2"/>
        <v>1.06897901355214</v>
      </c>
      <c r="K18" s="22">
        <f t="shared" si="3"/>
        <v>1.90685399304864</v>
      </c>
      <c r="L18" s="48">
        <f t="shared" si="4"/>
        <v>0.599267765429668</v>
      </c>
    </row>
    <row r="19" spans="1:12">
      <c r="A19" s="54"/>
      <c r="B19" s="12" t="s">
        <v>751</v>
      </c>
      <c r="C19" s="12" t="s">
        <v>690</v>
      </c>
      <c r="D19" s="12">
        <v>18</v>
      </c>
      <c r="E19" s="12">
        <v>0.147761</v>
      </c>
      <c r="F19" s="12">
        <v>0.229471</v>
      </c>
      <c r="G19" s="12">
        <v>0.519628</v>
      </c>
      <c r="H19" s="22">
        <f t="shared" si="0"/>
        <v>0.59752416</v>
      </c>
      <c r="I19" s="22">
        <f t="shared" si="1"/>
        <v>-0.30200216</v>
      </c>
      <c r="J19" s="22">
        <f t="shared" si="2"/>
        <v>1.15923580589437</v>
      </c>
      <c r="K19" s="22">
        <f t="shared" si="3"/>
        <v>1.81761310577081</v>
      </c>
      <c r="L19" s="48">
        <f t="shared" si="4"/>
        <v>0.739336467921036</v>
      </c>
    </row>
    <row r="20" spans="1:12">
      <c r="A20" s="54"/>
      <c r="B20" s="12" t="s">
        <v>751</v>
      </c>
      <c r="C20" s="12" t="s">
        <v>691</v>
      </c>
      <c r="D20" s="12">
        <v>18</v>
      </c>
      <c r="E20" s="12">
        <v>0.141736</v>
      </c>
      <c r="F20" s="12">
        <v>0.171768</v>
      </c>
      <c r="G20" s="12">
        <v>0.409279</v>
      </c>
      <c r="H20" s="22">
        <f t="shared" si="0"/>
        <v>0.47840128</v>
      </c>
      <c r="I20" s="22">
        <f t="shared" si="1"/>
        <v>-0.19492928</v>
      </c>
      <c r="J20" s="22">
        <f t="shared" si="2"/>
        <v>1.15227240846325</v>
      </c>
      <c r="K20" s="22">
        <f t="shared" si="3"/>
        <v>1.6134928158913</v>
      </c>
      <c r="L20" s="48">
        <f t="shared" si="4"/>
        <v>0.822892850980714</v>
      </c>
    </row>
    <row r="21" spans="1:12">
      <c r="A21" s="54"/>
      <c r="B21" s="12" t="s">
        <v>752</v>
      </c>
      <c r="C21" s="12" t="s">
        <v>689</v>
      </c>
      <c r="D21" s="12">
        <v>18</v>
      </c>
      <c r="E21" s="12">
        <v>0.259432</v>
      </c>
      <c r="F21" s="12">
        <v>0.29624</v>
      </c>
      <c r="G21" s="12">
        <v>0.394123</v>
      </c>
      <c r="H21" s="22">
        <f t="shared" si="0"/>
        <v>0.8400624</v>
      </c>
      <c r="I21" s="22">
        <f t="shared" si="1"/>
        <v>-0.3211984</v>
      </c>
      <c r="J21" s="22">
        <f t="shared" si="2"/>
        <v>1.29619363954733</v>
      </c>
      <c r="K21" s="22">
        <f t="shared" si="3"/>
        <v>2.31651152259022</v>
      </c>
      <c r="L21" s="48">
        <f t="shared" si="4"/>
        <v>0.725279341293459</v>
      </c>
    </row>
    <row r="22" spans="1:12">
      <c r="A22" s="54"/>
      <c r="B22" s="12" t="s">
        <v>752</v>
      </c>
      <c r="C22" s="12" t="s">
        <v>690</v>
      </c>
      <c r="D22" s="12">
        <v>18</v>
      </c>
      <c r="E22" s="12">
        <v>0.029188</v>
      </c>
      <c r="F22" s="12">
        <v>0.224036</v>
      </c>
      <c r="G22" s="12">
        <v>0.896342</v>
      </c>
      <c r="H22" s="22">
        <f t="shared" si="0"/>
        <v>0.46829856</v>
      </c>
      <c r="I22" s="22">
        <f t="shared" si="1"/>
        <v>-0.40992256</v>
      </c>
      <c r="J22" s="22">
        <f t="shared" si="2"/>
        <v>1.02961814449202</v>
      </c>
      <c r="K22" s="22">
        <f t="shared" si="3"/>
        <v>1.5972742136944</v>
      </c>
      <c r="L22" s="48">
        <f t="shared" si="4"/>
        <v>0.663701645201681</v>
      </c>
    </row>
    <row r="23" spans="1:12">
      <c r="A23" s="54"/>
      <c r="B23" s="12" t="s">
        <v>753</v>
      </c>
      <c r="C23" s="12" t="s">
        <v>691</v>
      </c>
      <c r="D23" s="12">
        <v>18</v>
      </c>
      <c r="E23" s="12">
        <v>-0.05441</v>
      </c>
      <c r="F23" s="12">
        <v>0.172329</v>
      </c>
      <c r="G23" s="12">
        <v>0.752204</v>
      </c>
      <c r="H23" s="22">
        <f t="shared" si="0"/>
        <v>0.28335484</v>
      </c>
      <c r="I23" s="22">
        <f t="shared" si="1"/>
        <v>-0.39217484</v>
      </c>
      <c r="J23" s="22">
        <f t="shared" si="2"/>
        <v>0.947043738958919</v>
      </c>
      <c r="K23" s="22">
        <f t="shared" si="3"/>
        <v>1.32757615537151</v>
      </c>
      <c r="L23" s="48">
        <f t="shared" si="4"/>
        <v>0.675585984180547</v>
      </c>
    </row>
    <row r="24" spans="1:12">
      <c r="A24" s="54"/>
      <c r="B24" s="12" t="s">
        <v>754</v>
      </c>
      <c r="C24" s="12" t="s">
        <v>689</v>
      </c>
      <c r="D24" s="12">
        <v>18</v>
      </c>
      <c r="E24" s="12">
        <v>0.107907</v>
      </c>
      <c r="F24" s="12">
        <v>0.304235</v>
      </c>
      <c r="G24" s="12">
        <v>0.727459</v>
      </c>
      <c r="H24" s="22">
        <f t="shared" si="0"/>
        <v>0.7042076</v>
      </c>
      <c r="I24" s="22">
        <f t="shared" si="1"/>
        <v>-0.4883936</v>
      </c>
      <c r="J24" s="22">
        <f t="shared" si="2"/>
        <v>1.1139441437637</v>
      </c>
      <c r="K24" s="22">
        <f t="shared" si="3"/>
        <v>2.02224362402582</v>
      </c>
      <c r="L24" s="48">
        <f t="shared" si="4"/>
        <v>0.613611308095088</v>
      </c>
    </row>
    <row r="25" spans="1:12">
      <c r="A25" s="54"/>
      <c r="B25" s="12" t="s">
        <v>754</v>
      </c>
      <c r="C25" s="12" t="s">
        <v>690</v>
      </c>
      <c r="D25" s="12">
        <v>18</v>
      </c>
      <c r="E25" s="12">
        <v>0.075194</v>
      </c>
      <c r="F25" s="12">
        <v>0.225718</v>
      </c>
      <c r="G25" s="12">
        <v>0.739036</v>
      </c>
      <c r="H25" s="22">
        <f t="shared" si="0"/>
        <v>0.51760128</v>
      </c>
      <c r="I25" s="22">
        <f t="shared" si="1"/>
        <v>-0.36721328</v>
      </c>
      <c r="J25" s="22">
        <f t="shared" si="2"/>
        <v>1.07809328069484</v>
      </c>
      <c r="K25" s="22">
        <f t="shared" si="3"/>
        <v>1.67799777154195</v>
      </c>
      <c r="L25" s="48">
        <f t="shared" si="4"/>
        <v>0.692661898359563</v>
      </c>
    </row>
    <row r="26" spans="1:12">
      <c r="A26" s="54"/>
      <c r="B26" s="12" t="s">
        <v>754</v>
      </c>
      <c r="C26" s="12" t="s">
        <v>691</v>
      </c>
      <c r="D26" s="12">
        <v>18</v>
      </c>
      <c r="E26" s="12">
        <v>0.164755</v>
      </c>
      <c r="F26" s="12">
        <v>0.172084</v>
      </c>
      <c r="G26" s="12">
        <v>0.338362</v>
      </c>
      <c r="H26" s="22">
        <f t="shared" si="0"/>
        <v>0.50203964</v>
      </c>
      <c r="I26" s="22">
        <f t="shared" si="1"/>
        <v>-0.17252964</v>
      </c>
      <c r="J26" s="22">
        <f t="shared" si="2"/>
        <v>1.17910420279095</v>
      </c>
      <c r="K26" s="22">
        <f t="shared" si="3"/>
        <v>1.65208750033401</v>
      </c>
      <c r="L26" s="48">
        <f t="shared" si="4"/>
        <v>0.841533345393756</v>
      </c>
    </row>
    <row r="27" spans="1:12">
      <c r="A27" s="54"/>
      <c r="B27" s="12" t="s">
        <v>755</v>
      </c>
      <c r="C27" s="12" t="s">
        <v>689</v>
      </c>
      <c r="D27" s="12">
        <v>18</v>
      </c>
      <c r="E27" s="12">
        <v>0.076069</v>
      </c>
      <c r="F27" s="12">
        <v>0.384292</v>
      </c>
      <c r="G27" s="12">
        <v>0.845581</v>
      </c>
      <c r="H27" s="22">
        <f t="shared" si="0"/>
        <v>0.82928132</v>
      </c>
      <c r="I27" s="22">
        <f t="shared" si="1"/>
        <v>-0.67714332</v>
      </c>
      <c r="J27" s="22">
        <f t="shared" si="2"/>
        <v>1.07903702514343</v>
      </c>
      <c r="K27" s="22">
        <f t="shared" si="3"/>
        <v>2.29167117006072</v>
      </c>
      <c r="L27" s="48">
        <f t="shared" si="4"/>
        <v>0.508066304119685</v>
      </c>
    </row>
    <row r="28" spans="1:12">
      <c r="A28" s="54"/>
      <c r="B28" s="12" t="s">
        <v>755</v>
      </c>
      <c r="C28" s="12" t="s">
        <v>690</v>
      </c>
      <c r="D28" s="12">
        <v>18</v>
      </c>
      <c r="E28" s="12">
        <v>-0.26052</v>
      </c>
      <c r="F28" s="12">
        <v>0.244635</v>
      </c>
      <c r="G28" s="12">
        <v>0.286901</v>
      </c>
      <c r="H28" s="22">
        <f t="shared" si="0"/>
        <v>0.2189646</v>
      </c>
      <c r="I28" s="22">
        <f t="shared" si="1"/>
        <v>-0.7400046</v>
      </c>
      <c r="J28" s="22">
        <f t="shared" si="2"/>
        <v>0.770650743207056</v>
      </c>
      <c r="K28" s="22">
        <f t="shared" si="3"/>
        <v>1.24478721044031</v>
      </c>
      <c r="L28" s="48">
        <f t="shared" si="4"/>
        <v>0.477111720802071</v>
      </c>
    </row>
    <row r="29" spans="1:12">
      <c r="A29" s="54"/>
      <c r="B29" s="12" t="s">
        <v>755</v>
      </c>
      <c r="C29" s="12" t="s">
        <v>691</v>
      </c>
      <c r="D29" s="12">
        <v>18</v>
      </c>
      <c r="E29" s="12">
        <v>-0.05543</v>
      </c>
      <c r="F29" s="12">
        <v>0.21809</v>
      </c>
      <c r="G29" s="12">
        <v>0.799379</v>
      </c>
      <c r="H29" s="22">
        <f t="shared" si="0"/>
        <v>0.3720264</v>
      </c>
      <c r="I29" s="22">
        <f t="shared" si="1"/>
        <v>-0.4828864</v>
      </c>
      <c r="J29" s="22">
        <f t="shared" si="2"/>
        <v>0.946078246829875</v>
      </c>
      <c r="K29" s="22">
        <f t="shared" si="3"/>
        <v>1.45067127850939</v>
      </c>
      <c r="L29" s="48">
        <f t="shared" si="4"/>
        <v>0.616999910582361</v>
      </c>
    </row>
    <row r="30" spans="1:12">
      <c r="A30" s="54"/>
      <c r="B30" s="12" t="s">
        <v>131</v>
      </c>
      <c r="C30" s="12" t="s">
        <v>689</v>
      </c>
      <c r="D30" s="12">
        <v>18</v>
      </c>
      <c r="E30" s="12">
        <v>0.012326</v>
      </c>
      <c r="F30" s="12">
        <v>0.295707</v>
      </c>
      <c r="G30" s="12">
        <v>0.967266</v>
      </c>
      <c r="H30" s="22">
        <f t="shared" si="0"/>
        <v>0.59191172</v>
      </c>
      <c r="I30" s="22">
        <f t="shared" si="1"/>
        <v>-0.56725972</v>
      </c>
      <c r="J30" s="22">
        <f t="shared" si="2"/>
        <v>1.01240227821759</v>
      </c>
      <c r="K30" s="22">
        <f t="shared" si="3"/>
        <v>1.8074404347272</v>
      </c>
      <c r="L30" s="48">
        <f t="shared" si="4"/>
        <v>0.567077261992793</v>
      </c>
    </row>
    <row r="31" spans="1:12">
      <c r="A31" s="54"/>
      <c r="B31" s="12" t="s">
        <v>131</v>
      </c>
      <c r="C31" s="12" t="s">
        <v>690</v>
      </c>
      <c r="D31" s="12">
        <v>18</v>
      </c>
      <c r="E31" s="12">
        <v>-0.01278</v>
      </c>
      <c r="F31" s="12">
        <v>0.230038</v>
      </c>
      <c r="G31" s="12">
        <v>0.955712</v>
      </c>
      <c r="H31" s="22">
        <f t="shared" si="0"/>
        <v>0.43809448</v>
      </c>
      <c r="I31" s="22">
        <f t="shared" si="1"/>
        <v>-0.46365448</v>
      </c>
      <c r="J31" s="22">
        <f t="shared" si="2"/>
        <v>0.98730131741918</v>
      </c>
      <c r="K31" s="22">
        <f t="shared" si="3"/>
        <v>1.54975132100763</v>
      </c>
      <c r="L31" s="48">
        <f t="shared" si="4"/>
        <v>0.628980842386937</v>
      </c>
    </row>
    <row r="32" spans="1:12">
      <c r="A32" s="54"/>
      <c r="B32" s="12" t="s">
        <v>131</v>
      </c>
      <c r="C32" s="12" t="s">
        <v>691</v>
      </c>
      <c r="D32" s="12">
        <v>18</v>
      </c>
      <c r="E32" s="12">
        <v>-0.06832</v>
      </c>
      <c r="F32" s="12">
        <v>0.171973</v>
      </c>
      <c r="G32" s="12">
        <v>0.691173</v>
      </c>
      <c r="H32" s="22">
        <f t="shared" si="0"/>
        <v>0.26874708</v>
      </c>
      <c r="I32" s="22">
        <f t="shared" si="1"/>
        <v>-0.40538708</v>
      </c>
      <c r="J32" s="22">
        <f t="shared" si="2"/>
        <v>0.933961558054703</v>
      </c>
      <c r="K32" s="22">
        <f t="shared" si="3"/>
        <v>1.30832419784104</v>
      </c>
      <c r="L32" s="48">
        <f t="shared" si="4"/>
        <v>0.666718687434958</v>
      </c>
    </row>
    <row r="33" spans="1:12">
      <c r="A33" s="54"/>
      <c r="B33" s="12" t="s">
        <v>756</v>
      </c>
      <c r="C33" s="12" t="s">
        <v>689</v>
      </c>
      <c r="D33" s="12">
        <v>18</v>
      </c>
      <c r="E33" s="12">
        <v>0.120669</v>
      </c>
      <c r="F33" s="12">
        <v>0.297246</v>
      </c>
      <c r="G33" s="12">
        <v>0.690151</v>
      </c>
      <c r="H33" s="22">
        <f t="shared" si="0"/>
        <v>0.70327116</v>
      </c>
      <c r="I33" s="22">
        <f t="shared" si="1"/>
        <v>-0.46193316</v>
      </c>
      <c r="J33" s="22">
        <f t="shared" si="2"/>
        <v>1.12825139934117</v>
      </c>
      <c r="K33" s="22">
        <f t="shared" si="3"/>
        <v>2.02035080060264</v>
      </c>
      <c r="L33" s="48">
        <f t="shared" si="4"/>
        <v>0.630064452042485</v>
      </c>
    </row>
    <row r="34" spans="1:12">
      <c r="A34" s="54"/>
      <c r="B34" s="12" t="s">
        <v>756</v>
      </c>
      <c r="C34" s="12" t="s">
        <v>690</v>
      </c>
      <c r="D34" s="12">
        <v>18</v>
      </c>
      <c r="E34" s="12">
        <v>0.125694</v>
      </c>
      <c r="F34" s="12">
        <v>0.243107</v>
      </c>
      <c r="G34" s="12">
        <v>0.605136</v>
      </c>
      <c r="H34" s="22">
        <f t="shared" si="0"/>
        <v>0.60218372</v>
      </c>
      <c r="I34" s="22">
        <f t="shared" si="1"/>
        <v>-0.35079572</v>
      </c>
      <c r="J34" s="22">
        <f t="shared" si="2"/>
        <v>1.13393513103894</v>
      </c>
      <c r="K34" s="22">
        <f t="shared" si="3"/>
        <v>1.82610214532938</v>
      </c>
      <c r="L34" s="48">
        <f t="shared" si="4"/>
        <v>0.704127578346592</v>
      </c>
    </row>
    <row r="35" spans="1:12">
      <c r="A35" s="54"/>
      <c r="B35" s="12" t="s">
        <v>756</v>
      </c>
      <c r="C35" s="12" t="s">
        <v>691</v>
      </c>
      <c r="D35" s="12">
        <v>18</v>
      </c>
      <c r="E35" s="12">
        <v>0.052032</v>
      </c>
      <c r="F35" s="12">
        <v>0.170579</v>
      </c>
      <c r="G35" s="12">
        <v>0.760342</v>
      </c>
      <c r="H35" s="22">
        <f t="shared" si="0"/>
        <v>0.38636684</v>
      </c>
      <c r="I35" s="22">
        <f t="shared" si="1"/>
        <v>-0.28230284</v>
      </c>
      <c r="J35" s="22">
        <f t="shared" si="2"/>
        <v>1.05340945107646</v>
      </c>
      <c r="K35" s="22">
        <f t="shared" si="3"/>
        <v>1.47162442251059</v>
      </c>
      <c r="L35" s="48">
        <f t="shared" si="4"/>
        <v>0.754045294874973</v>
      </c>
    </row>
    <row r="36" spans="1:12">
      <c r="A36" s="51" t="s">
        <v>736</v>
      </c>
      <c r="B36" s="12" t="s">
        <v>746</v>
      </c>
      <c r="C36" s="12" t="s">
        <v>689</v>
      </c>
      <c r="D36" s="12">
        <v>11</v>
      </c>
      <c r="E36" s="12">
        <v>0.264154</v>
      </c>
      <c r="F36" s="12">
        <v>0.340823</v>
      </c>
      <c r="G36" s="12">
        <v>0.458191</v>
      </c>
      <c r="H36" s="22">
        <f t="shared" si="0"/>
        <v>0.93216708</v>
      </c>
      <c r="I36" s="22">
        <f t="shared" si="1"/>
        <v>-0.40385908</v>
      </c>
      <c r="J36" s="22">
        <f t="shared" si="2"/>
        <v>1.30232873948455</v>
      </c>
      <c r="K36" s="22">
        <f t="shared" si="3"/>
        <v>2.54000761739409</v>
      </c>
      <c r="L36" s="48">
        <f t="shared" si="4"/>
        <v>0.667738212307997</v>
      </c>
    </row>
    <row r="37" spans="1:12">
      <c r="A37" s="54"/>
      <c r="B37" s="12" t="s">
        <v>746</v>
      </c>
      <c r="C37" s="12" t="s">
        <v>690</v>
      </c>
      <c r="D37" s="12">
        <v>11</v>
      </c>
      <c r="E37" s="12">
        <v>0.116571</v>
      </c>
      <c r="F37" s="12">
        <v>0.103732</v>
      </c>
      <c r="G37" s="12">
        <v>0.261107</v>
      </c>
      <c r="H37" s="22">
        <f t="shared" si="0"/>
        <v>0.31988572</v>
      </c>
      <c r="I37" s="22">
        <f t="shared" si="1"/>
        <v>-0.08674372</v>
      </c>
      <c r="J37" s="22">
        <f t="shared" si="2"/>
        <v>1.12363728588244</v>
      </c>
      <c r="K37" s="22">
        <f t="shared" si="3"/>
        <v>1.37697039516729</v>
      </c>
      <c r="L37" s="48">
        <f t="shared" si="4"/>
        <v>0.916912051745211</v>
      </c>
    </row>
    <row r="38" spans="1:12">
      <c r="A38" s="54"/>
      <c r="B38" s="12" t="s">
        <v>746</v>
      </c>
      <c r="C38" s="12" t="s">
        <v>691</v>
      </c>
      <c r="D38" s="12">
        <v>11</v>
      </c>
      <c r="E38" s="12">
        <v>0.107666</v>
      </c>
      <c r="F38" s="12">
        <v>0.080423</v>
      </c>
      <c r="G38" s="12">
        <v>0.180652</v>
      </c>
      <c r="H38" s="22">
        <f t="shared" si="0"/>
        <v>0.26529508</v>
      </c>
      <c r="I38" s="22">
        <f t="shared" si="1"/>
        <v>-0.04996308</v>
      </c>
      <c r="J38" s="22">
        <f t="shared" si="2"/>
        <v>1.11367571557195</v>
      </c>
      <c r="K38" s="22">
        <f t="shared" si="3"/>
        <v>1.30381564894259</v>
      </c>
      <c r="L38" s="48">
        <f t="shared" si="4"/>
        <v>0.951264544539378</v>
      </c>
    </row>
    <row r="39" spans="1:12">
      <c r="A39" s="54"/>
      <c r="B39" s="12" t="s">
        <v>747</v>
      </c>
      <c r="C39" s="12" t="s">
        <v>689</v>
      </c>
      <c r="D39" s="12">
        <v>11</v>
      </c>
      <c r="E39" s="12">
        <v>0.255046</v>
      </c>
      <c r="F39" s="12">
        <v>0.369523</v>
      </c>
      <c r="G39" s="12">
        <v>0.507473</v>
      </c>
      <c r="H39" s="22">
        <f t="shared" si="0"/>
        <v>0.97931108</v>
      </c>
      <c r="I39" s="22">
        <f t="shared" si="1"/>
        <v>-0.46921908</v>
      </c>
      <c r="J39" s="22">
        <f t="shared" si="2"/>
        <v>1.29052098347278</v>
      </c>
      <c r="K39" s="22">
        <f t="shared" si="3"/>
        <v>2.66262127687986</v>
      </c>
      <c r="L39" s="48">
        <f t="shared" si="4"/>
        <v>0.625490535678122</v>
      </c>
    </row>
    <row r="40" spans="1:12">
      <c r="A40" s="54"/>
      <c r="B40" s="12" t="s">
        <v>747</v>
      </c>
      <c r="C40" s="12" t="s">
        <v>690</v>
      </c>
      <c r="D40" s="12">
        <v>11</v>
      </c>
      <c r="E40" s="12">
        <v>0.085248</v>
      </c>
      <c r="F40" s="12">
        <v>0.107107</v>
      </c>
      <c r="G40" s="12">
        <v>0.426081</v>
      </c>
      <c r="H40" s="22">
        <f t="shared" si="0"/>
        <v>0.29517772</v>
      </c>
      <c r="I40" s="22">
        <f t="shared" si="1"/>
        <v>-0.12468172</v>
      </c>
      <c r="J40" s="22">
        <f t="shared" si="2"/>
        <v>1.08898710201394</v>
      </c>
      <c r="K40" s="22">
        <f t="shared" si="3"/>
        <v>1.34336508031492</v>
      </c>
      <c r="L40" s="48">
        <f t="shared" si="4"/>
        <v>0.882777828402913</v>
      </c>
    </row>
    <row r="41" spans="1:12">
      <c r="A41" s="54"/>
      <c r="B41" s="12" t="s">
        <v>747</v>
      </c>
      <c r="C41" s="12" t="s">
        <v>691</v>
      </c>
      <c r="D41" s="12">
        <v>11</v>
      </c>
      <c r="E41" s="12">
        <v>-0.03061</v>
      </c>
      <c r="F41" s="12">
        <v>0.089117</v>
      </c>
      <c r="G41" s="12">
        <v>0.731229</v>
      </c>
      <c r="H41" s="22">
        <f t="shared" si="0"/>
        <v>0.14405932</v>
      </c>
      <c r="I41" s="22">
        <f t="shared" si="1"/>
        <v>-0.20527932</v>
      </c>
      <c r="J41" s="22">
        <f t="shared" si="2"/>
        <v>0.969853742287729</v>
      </c>
      <c r="K41" s="22">
        <f t="shared" si="3"/>
        <v>1.15495261828221</v>
      </c>
      <c r="L41" s="48">
        <f t="shared" si="4"/>
        <v>0.81441980089929</v>
      </c>
    </row>
    <row r="42" spans="1:12">
      <c r="A42" s="54"/>
      <c r="B42" s="12" t="s">
        <v>748</v>
      </c>
      <c r="C42" s="12" t="s">
        <v>689</v>
      </c>
      <c r="D42" s="12">
        <v>11</v>
      </c>
      <c r="E42" s="12">
        <v>-0.311</v>
      </c>
      <c r="F42" s="12">
        <v>0.298874</v>
      </c>
      <c r="G42" s="12">
        <v>0.325213</v>
      </c>
      <c r="H42" s="22">
        <f t="shared" si="0"/>
        <v>0.27479304</v>
      </c>
      <c r="I42" s="22">
        <f t="shared" si="1"/>
        <v>-0.89679304</v>
      </c>
      <c r="J42" s="22">
        <f t="shared" si="2"/>
        <v>0.732713875869332</v>
      </c>
      <c r="K42" s="22">
        <f t="shared" si="3"/>
        <v>1.31625823387232</v>
      </c>
      <c r="L42" s="48">
        <f t="shared" si="4"/>
        <v>0.407875605314951</v>
      </c>
    </row>
    <row r="43" spans="1:12">
      <c r="A43" s="54"/>
      <c r="B43" s="12" t="s">
        <v>748</v>
      </c>
      <c r="C43" s="12" t="s">
        <v>690</v>
      </c>
      <c r="D43" s="12">
        <v>11</v>
      </c>
      <c r="E43" s="12">
        <v>-0.00177</v>
      </c>
      <c r="F43" s="12">
        <v>0.09583</v>
      </c>
      <c r="G43" s="12">
        <v>0.985268</v>
      </c>
      <c r="H43" s="22">
        <f t="shared" si="0"/>
        <v>0.1860568</v>
      </c>
      <c r="I43" s="22">
        <f t="shared" si="1"/>
        <v>-0.1895968</v>
      </c>
      <c r="J43" s="22">
        <f t="shared" si="2"/>
        <v>0.998231565526203</v>
      </c>
      <c r="K43" s="22">
        <f t="shared" si="3"/>
        <v>1.20449067350493</v>
      </c>
      <c r="L43" s="48">
        <f t="shared" si="4"/>
        <v>0.827292631094676</v>
      </c>
    </row>
    <row r="44" spans="1:12">
      <c r="A44" s="54"/>
      <c r="B44" s="12" t="s">
        <v>748</v>
      </c>
      <c r="C44" s="12" t="s">
        <v>691</v>
      </c>
      <c r="D44" s="12">
        <v>11</v>
      </c>
      <c r="E44" s="12">
        <v>0.039148</v>
      </c>
      <c r="F44" s="12">
        <v>0.073453</v>
      </c>
      <c r="G44" s="12">
        <v>0.59406</v>
      </c>
      <c r="H44" s="22">
        <f t="shared" si="0"/>
        <v>0.18311588</v>
      </c>
      <c r="I44" s="22">
        <f t="shared" si="1"/>
        <v>-0.10481988</v>
      </c>
      <c r="J44" s="22">
        <f t="shared" si="2"/>
        <v>1.03992438106987</v>
      </c>
      <c r="K44" s="22">
        <f t="shared" si="3"/>
        <v>1.20095356651712</v>
      </c>
      <c r="L44" s="48">
        <f t="shared" si="4"/>
        <v>0.900486703644861</v>
      </c>
    </row>
    <row r="45" spans="1:12">
      <c r="A45" s="54"/>
      <c r="B45" s="12" t="s">
        <v>749</v>
      </c>
      <c r="C45" s="12" t="s">
        <v>689</v>
      </c>
      <c r="D45" s="12">
        <v>11</v>
      </c>
      <c r="E45" s="12">
        <v>0.588424</v>
      </c>
      <c r="F45" s="12">
        <v>0.29965</v>
      </c>
      <c r="G45" s="12">
        <v>0.08116</v>
      </c>
      <c r="H45" s="22">
        <f t="shared" si="0"/>
        <v>1.175738</v>
      </c>
      <c r="I45" s="22">
        <f t="shared" si="1"/>
        <v>0.00110999999999994</v>
      </c>
      <c r="J45" s="22">
        <f t="shared" si="2"/>
        <v>1.80114756883029</v>
      </c>
      <c r="K45" s="22">
        <f t="shared" si="3"/>
        <v>3.24053357536504</v>
      </c>
      <c r="L45" s="48">
        <f t="shared" si="4"/>
        <v>1.001110616278</v>
      </c>
    </row>
    <row r="46" spans="1:12">
      <c r="A46" s="54"/>
      <c r="B46" s="12" t="s">
        <v>749</v>
      </c>
      <c r="C46" s="12" t="s">
        <v>690</v>
      </c>
      <c r="D46" s="12">
        <v>11</v>
      </c>
      <c r="E46" s="12">
        <v>0.058627</v>
      </c>
      <c r="F46" s="12">
        <v>0.103064</v>
      </c>
      <c r="G46" s="12">
        <v>0.569466</v>
      </c>
      <c r="H46" s="22">
        <f t="shared" si="0"/>
        <v>0.26063244</v>
      </c>
      <c r="I46" s="22">
        <f t="shared" si="1"/>
        <v>-0.14337844</v>
      </c>
      <c r="J46" s="22">
        <f t="shared" si="2"/>
        <v>1.06037964535849</v>
      </c>
      <c r="K46" s="22">
        <f t="shared" si="3"/>
        <v>1.29775057655775</v>
      </c>
      <c r="L46" s="48">
        <f t="shared" si="4"/>
        <v>0.866426116544714</v>
      </c>
    </row>
    <row r="47" spans="1:12">
      <c r="A47" s="54"/>
      <c r="B47" s="12" t="s">
        <v>749</v>
      </c>
      <c r="C47" s="12" t="s">
        <v>691</v>
      </c>
      <c r="D47" s="12">
        <v>11</v>
      </c>
      <c r="E47" s="12">
        <v>0.076362</v>
      </c>
      <c r="F47" s="12">
        <v>0.081014</v>
      </c>
      <c r="G47" s="12">
        <v>0.345901</v>
      </c>
      <c r="H47" s="22">
        <f t="shared" si="0"/>
        <v>0.23514944</v>
      </c>
      <c r="I47" s="22">
        <f t="shared" si="1"/>
        <v>-0.08242544</v>
      </c>
      <c r="J47" s="22">
        <f t="shared" si="2"/>
        <v>1.07935322931345</v>
      </c>
      <c r="K47" s="22">
        <f t="shared" si="3"/>
        <v>1.26509781082416</v>
      </c>
      <c r="L47" s="48">
        <f t="shared" si="4"/>
        <v>0.920880096117159</v>
      </c>
    </row>
    <row r="48" spans="1:12">
      <c r="A48" s="54"/>
      <c r="B48" s="12" t="s">
        <v>750</v>
      </c>
      <c r="C48" s="12" t="s">
        <v>689</v>
      </c>
      <c r="D48" s="12">
        <v>11</v>
      </c>
      <c r="E48" s="12">
        <v>-0.13195</v>
      </c>
      <c r="F48" s="12">
        <v>0.305806</v>
      </c>
      <c r="G48" s="12">
        <v>0.676277</v>
      </c>
      <c r="H48" s="22">
        <f t="shared" si="0"/>
        <v>0.46742976</v>
      </c>
      <c r="I48" s="22">
        <f t="shared" si="1"/>
        <v>-0.73132976</v>
      </c>
      <c r="J48" s="22">
        <f t="shared" si="2"/>
        <v>0.876384813224572</v>
      </c>
      <c r="K48" s="22">
        <f t="shared" si="3"/>
        <v>1.59588710450503</v>
      </c>
      <c r="L48" s="48">
        <f t="shared" si="4"/>
        <v>0.48126859267334</v>
      </c>
    </row>
    <row r="49" spans="1:12">
      <c r="A49" s="54"/>
      <c r="B49" s="12" t="s">
        <v>750</v>
      </c>
      <c r="C49" s="12" t="s">
        <v>690</v>
      </c>
      <c r="D49" s="12">
        <v>11</v>
      </c>
      <c r="E49" s="12">
        <v>0.028645</v>
      </c>
      <c r="F49" s="12">
        <v>0.09734</v>
      </c>
      <c r="G49" s="12">
        <v>0.768549</v>
      </c>
      <c r="H49" s="22">
        <f t="shared" si="0"/>
        <v>0.2194314</v>
      </c>
      <c r="I49" s="22">
        <f t="shared" si="1"/>
        <v>-0.1621414</v>
      </c>
      <c r="J49" s="22">
        <f t="shared" si="2"/>
        <v>1.02905921360303</v>
      </c>
      <c r="K49" s="22">
        <f t="shared" si="3"/>
        <v>1.24536841275221</v>
      </c>
      <c r="L49" s="48">
        <f t="shared" si="4"/>
        <v>0.850320960655354</v>
      </c>
    </row>
    <row r="50" spans="1:12">
      <c r="A50" s="54"/>
      <c r="B50" s="12" t="s">
        <v>750</v>
      </c>
      <c r="C50" s="12" t="s">
        <v>691</v>
      </c>
      <c r="D50" s="12">
        <v>11</v>
      </c>
      <c r="E50" s="12">
        <v>0.02164</v>
      </c>
      <c r="F50" s="12">
        <v>0.073266</v>
      </c>
      <c r="G50" s="12">
        <v>0.767716</v>
      </c>
      <c r="H50" s="22">
        <f t="shared" si="0"/>
        <v>0.16524136</v>
      </c>
      <c r="I50" s="22">
        <f t="shared" si="1"/>
        <v>-0.12196136</v>
      </c>
      <c r="J50" s="22">
        <f t="shared" si="2"/>
        <v>1.02187584294148</v>
      </c>
      <c r="K50" s="22">
        <f t="shared" si="3"/>
        <v>1.17967781138985</v>
      </c>
      <c r="L50" s="48">
        <f t="shared" si="4"/>
        <v>0.88518257129638</v>
      </c>
    </row>
    <row r="51" spans="1:12">
      <c r="A51" s="54"/>
      <c r="B51" s="12" t="s">
        <v>751</v>
      </c>
      <c r="C51" s="12" t="s">
        <v>689</v>
      </c>
      <c r="D51" s="12">
        <v>11</v>
      </c>
      <c r="E51" s="12">
        <v>-0.09022</v>
      </c>
      <c r="F51" s="12">
        <v>0.29807</v>
      </c>
      <c r="G51" s="12">
        <v>0.769003</v>
      </c>
      <c r="H51" s="22">
        <f t="shared" si="0"/>
        <v>0.4939972</v>
      </c>
      <c r="I51" s="22">
        <f t="shared" si="1"/>
        <v>-0.6744372</v>
      </c>
      <c r="J51" s="22">
        <f t="shared" si="2"/>
        <v>0.913730142525981</v>
      </c>
      <c r="K51" s="22">
        <f t="shared" si="3"/>
        <v>1.63885397199621</v>
      </c>
      <c r="L51" s="48">
        <f t="shared" si="4"/>
        <v>0.509443054492276</v>
      </c>
    </row>
    <row r="52" spans="1:12">
      <c r="A52" s="54"/>
      <c r="B52" s="12" t="s">
        <v>751</v>
      </c>
      <c r="C52" s="12" t="s">
        <v>690</v>
      </c>
      <c r="D52" s="12">
        <v>11</v>
      </c>
      <c r="E52" s="12">
        <v>0.02196</v>
      </c>
      <c r="F52" s="12">
        <v>0.090944</v>
      </c>
      <c r="G52" s="12">
        <v>0.809195</v>
      </c>
      <c r="H52" s="22">
        <f t="shared" si="0"/>
        <v>0.20021024</v>
      </c>
      <c r="I52" s="22">
        <f t="shared" si="1"/>
        <v>-0.15629024</v>
      </c>
      <c r="J52" s="22">
        <f t="shared" si="2"/>
        <v>1.02220289553684</v>
      </c>
      <c r="K52" s="22">
        <f t="shared" si="3"/>
        <v>1.22165957287146</v>
      </c>
      <c r="L52" s="48">
        <f t="shared" si="4"/>
        <v>0.855310908903955</v>
      </c>
    </row>
    <row r="53" spans="1:12">
      <c r="A53" s="54"/>
      <c r="B53" s="12" t="s">
        <v>751</v>
      </c>
      <c r="C53" s="12" t="s">
        <v>691</v>
      </c>
      <c r="D53" s="12">
        <v>11</v>
      </c>
      <c r="E53" s="12">
        <v>0.009222</v>
      </c>
      <c r="F53" s="12">
        <v>0.073267</v>
      </c>
      <c r="G53" s="12">
        <v>0.899838</v>
      </c>
      <c r="H53" s="22">
        <f t="shared" si="0"/>
        <v>0.15282532</v>
      </c>
      <c r="I53" s="22">
        <f t="shared" si="1"/>
        <v>-0.13438132</v>
      </c>
      <c r="J53" s="22">
        <f t="shared" si="2"/>
        <v>1.00926465365852</v>
      </c>
      <c r="K53" s="22">
        <f t="shared" si="3"/>
        <v>1.16512143775322</v>
      </c>
      <c r="L53" s="48">
        <f t="shared" si="4"/>
        <v>0.874256629496677</v>
      </c>
    </row>
    <row r="54" spans="1:12">
      <c r="A54" s="54"/>
      <c r="B54" s="12" t="s">
        <v>752</v>
      </c>
      <c r="C54" s="12" t="s">
        <v>689</v>
      </c>
      <c r="D54" s="12">
        <v>11</v>
      </c>
      <c r="E54" s="12">
        <v>0.330436</v>
      </c>
      <c r="F54" s="12">
        <v>0.437712</v>
      </c>
      <c r="G54" s="12">
        <v>0.469592</v>
      </c>
      <c r="H54" s="22">
        <f t="shared" si="0"/>
        <v>1.18835152</v>
      </c>
      <c r="I54" s="22">
        <f t="shared" si="1"/>
        <v>-0.52747952</v>
      </c>
      <c r="J54" s="22">
        <f t="shared" si="2"/>
        <v>1.39157472279575</v>
      </c>
      <c r="K54" s="22">
        <f t="shared" si="3"/>
        <v>3.28166698360027</v>
      </c>
      <c r="L54" s="48">
        <f t="shared" si="4"/>
        <v>0.59009040795467</v>
      </c>
    </row>
    <row r="55" spans="1:12">
      <c r="A55" s="54"/>
      <c r="B55" s="12" t="s">
        <v>752</v>
      </c>
      <c r="C55" s="12" t="s">
        <v>690</v>
      </c>
      <c r="D55" s="12">
        <v>11</v>
      </c>
      <c r="E55" s="12">
        <v>-0.10442</v>
      </c>
      <c r="F55" s="12">
        <v>0.111514</v>
      </c>
      <c r="G55" s="12">
        <v>0.349068</v>
      </c>
      <c r="H55" s="22">
        <f t="shared" si="0"/>
        <v>0.11414744</v>
      </c>
      <c r="I55" s="22">
        <f t="shared" si="1"/>
        <v>-0.32298744</v>
      </c>
      <c r="J55" s="22">
        <f t="shared" si="2"/>
        <v>0.900846862273232</v>
      </c>
      <c r="K55" s="22">
        <f t="shared" si="3"/>
        <v>1.12091738075981</v>
      </c>
      <c r="L55" s="48">
        <f t="shared" si="4"/>
        <v>0.723982947536631</v>
      </c>
    </row>
    <row r="56" spans="1:12">
      <c r="A56" s="54"/>
      <c r="B56" s="12" t="s">
        <v>753</v>
      </c>
      <c r="C56" s="12" t="s">
        <v>691</v>
      </c>
      <c r="D56" s="12">
        <v>11</v>
      </c>
      <c r="E56" s="12">
        <v>-0.0582</v>
      </c>
      <c r="F56" s="12">
        <v>0.106722</v>
      </c>
      <c r="G56" s="12">
        <v>0.585488</v>
      </c>
      <c r="H56" s="22">
        <f t="shared" si="0"/>
        <v>0.15097512</v>
      </c>
      <c r="I56" s="22">
        <f t="shared" si="1"/>
        <v>-0.26737512</v>
      </c>
      <c r="J56" s="22">
        <f t="shared" si="2"/>
        <v>0.943461236319052</v>
      </c>
      <c r="K56" s="22">
        <f t="shared" si="3"/>
        <v>1.16296772308492</v>
      </c>
      <c r="L56" s="48">
        <f t="shared" si="4"/>
        <v>0.765385906046919</v>
      </c>
    </row>
    <row r="57" spans="1:12">
      <c r="A57" s="54"/>
      <c r="B57" s="12" t="s">
        <v>754</v>
      </c>
      <c r="C57" s="12" t="s">
        <v>689</v>
      </c>
      <c r="D57" s="12">
        <v>11</v>
      </c>
      <c r="E57" s="12">
        <v>-0.04381</v>
      </c>
      <c r="F57" s="12">
        <v>0.339252</v>
      </c>
      <c r="G57" s="12">
        <v>0.9001</v>
      </c>
      <c r="H57" s="22">
        <f t="shared" si="0"/>
        <v>0.62112392</v>
      </c>
      <c r="I57" s="22">
        <f t="shared" si="1"/>
        <v>-0.70874392</v>
      </c>
      <c r="J57" s="22">
        <f t="shared" si="2"/>
        <v>0.957135795999079</v>
      </c>
      <c r="K57" s="22">
        <f t="shared" si="3"/>
        <v>1.86101850278651</v>
      </c>
      <c r="L57" s="48">
        <f t="shared" si="4"/>
        <v>0.492262129909562</v>
      </c>
    </row>
    <row r="58" spans="1:12">
      <c r="A58" s="54"/>
      <c r="B58" s="12" t="s">
        <v>754</v>
      </c>
      <c r="C58" s="12" t="s">
        <v>690</v>
      </c>
      <c r="D58" s="12">
        <v>11</v>
      </c>
      <c r="E58" s="12">
        <v>-0.0504</v>
      </c>
      <c r="F58" s="12">
        <v>0.104027</v>
      </c>
      <c r="G58" s="12">
        <v>0.628056</v>
      </c>
      <c r="H58" s="22">
        <f t="shared" si="0"/>
        <v>0.15349292</v>
      </c>
      <c r="I58" s="22">
        <f t="shared" si="1"/>
        <v>-0.25429292</v>
      </c>
      <c r="J58" s="22">
        <f t="shared" si="2"/>
        <v>0.950849008819122</v>
      </c>
      <c r="K58" s="22">
        <f t="shared" si="3"/>
        <v>1.1658995325242</v>
      </c>
      <c r="L58" s="48">
        <f t="shared" si="4"/>
        <v>0.775464619678575</v>
      </c>
    </row>
    <row r="59" spans="1:12">
      <c r="A59" s="54"/>
      <c r="B59" s="12" t="s">
        <v>754</v>
      </c>
      <c r="C59" s="12" t="s">
        <v>691</v>
      </c>
      <c r="D59" s="12">
        <v>11</v>
      </c>
      <c r="E59" s="12">
        <v>-0.04125</v>
      </c>
      <c r="F59" s="12">
        <v>0.079097</v>
      </c>
      <c r="G59" s="12">
        <v>0.601989</v>
      </c>
      <c r="H59" s="22">
        <f t="shared" si="0"/>
        <v>0.11378012</v>
      </c>
      <c r="I59" s="22">
        <f t="shared" si="1"/>
        <v>-0.19628012</v>
      </c>
      <c r="J59" s="22">
        <f t="shared" si="2"/>
        <v>0.959589202657473</v>
      </c>
      <c r="K59" s="22">
        <f t="shared" si="3"/>
        <v>1.12050572099757</v>
      </c>
      <c r="L59" s="48">
        <f t="shared" si="4"/>
        <v>0.821782004858503</v>
      </c>
    </row>
    <row r="60" spans="1:12">
      <c r="A60" s="54"/>
      <c r="B60" s="12" t="s">
        <v>755</v>
      </c>
      <c r="C60" s="12" t="s">
        <v>689</v>
      </c>
      <c r="D60" s="12">
        <v>11</v>
      </c>
      <c r="E60" s="12">
        <v>-0.3513</v>
      </c>
      <c r="F60" s="12">
        <v>0.294094</v>
      </c>
      <c r="G60" s="12">
        <v>0.262803</v>
      </c>
      <c r="H60" s="22">
        <f t="shared" si="0"/>
        <v>0.22512424</v>
      </c>
      <c r="I60" s="22">
        <f t="shared" si="1"/>
        <v>-0.92772424</v>
      </c>
      <c r="J60" s="22">
        <f t="shared" si="2"/>
        <v>0.703772590405566</v>
      </c>
      <c r="K60" s="22">
        <f t="shared" si="3"/>
        <v>1.25247831443169</v>
      </c>
      <c r="L60" s="48">
        <f t="shared" si="4"/>
        <v>0.395452642412337</v>
      </c>
    </row>
    <row r="61" spans="1:12">
      <c r="A61" s="54"/>
      <c r="B61" s="12" t="s">
        <v>755</v>
      </c>
      <c r="C61" s="12" t="s">
        <v>690</v>
      </c>
      <c r="D61" s="12">
        <v>11</v>
      </c>
      <c r="E61" s="12">
        <v>-0.03371</v>
      </c>
      <c r="F61" s="12">
        <v>0.096005</v>
      </c>
      <c r="G61" s="12">
        <v>0.725523</v>
      </c>
      <c r="H61" s="22">
        <f t="shared" si="0"/>
        <v>0.1544598</v>
      </c>
      <c r="I61" s="22">
        <f t="shared" si="1"/>
        <v>-0.2218798</v>
      </c>
      <c r="J61" s="22">
        <f t="shared" si="2"/>
        <v>0.966851851022113</v>
      </c>
      <c r="K61" s="22">
        <f t="shared" si="3"/>
        <v>1.16702736261452</v>
      </c>
      <c r="L61" s="48">
        <f t="shared" si="4"/>
        <v>0.801011640147513</v>
      </c>
    </row>
    <row r="62" spans="1:12">
      <c r="A62" s="54"/>
      <c r="B62" s="12" t="s">
        <v>755</v>
      </c>
      <c r="C62" s="12" t="s">
        <v>691</v>
      </c>
      <c r="D62" s="12">
        <v>11</v>
      </c>
      <c r="E62" s="12">
        <v>-0.07604</v>
      </c>
      <c r="F62" s="12">
        <v>0.072259</v>
      </c>
      <c r="G62" s="12">
        <v>0.292626</v>
      </c>
      <c r="H62" s="22">
        <f t="shared" si="0"/>
        <v>0.06558764</v>
      </c>
      <c r="I62" s="22">
        <f t="shared" si="1"/>
        <v>-0.21766764</v>
      </c>
      <c r="J62" s="22">
        <f t="shared" si="2"/>
        <v>0.926779134652563</v>
      </c>
      <c r="K62" s="22">
        <f t="shared" si="3"/>
        <v>1.06778631400547</v>
      </c>
      <c r="L62" s="48">
        <f t="shared" si="4"/>
        <v>0.804392745216395</v>
      </c>
    </row>
    <row r="63" spans="1:12">
      <c r="A63" s="54"/>
      <c r="B63" s="12" t="s">
        <v>131</v>
      </c>
      <c r="C63" s="12" t="s">
        <v>689</v>
      </c>
      <c r="D63" s="12">
        <v>11</v>
      </c>
      <c r="E63" s="12">
        <v>-0.25682</v>
      </c>
      <c r="F63" s="12">
        <v>0.298412</v>
      </c>
      <c r="G63" s="12">
        <v>0.411786</v>
      </c>
      <c r="H63" s="22">
        <f t="shared" si="0"/>
        <v>0.32806752</v>
      </c>
      <c r="I63" s="22">
        <f t="shared" si="1"/>
        <v>-0.84170752</v>
      </c>
      <c r="J63" s="22">
        <f t="shared" si="2"/>
        <v>0.773507432573244</v>
      </c>
      <c r="K63" s="22">
        <f t="shared" si="3"/>
        <v>1.38828270597323</v>
      </c>
      <c r="L63" s="48">
        <f t="shared" si="4"/>
        <v>0.430973998070956</v>
      </c>
    </row>
    <row r="64" spans="1:12">
      <c r="A64" s="54"/>
      <c r="B64" s="12" t="s">
        <v>131</v>
      </c>
      <c r="C64" s="12" t="s">
        <v>690</v>
      </c>
      <c r="D64" s="12">
        <v>11</v>
      </c>
      <c r="E64" s="12">
        <v>-0.12559</v>
      </c>
      <c r="F64" s="12">
        <v>0.091335</v>
      </c>
      <c r="G64" s="12">
        <v>0.169102</v>
      </c>
      <c r="H64" s="22">
        <f t="shared" si="0"/>
        <v>0.0534266</v>
      </c>
      <c r="I64" s="22">
        <f t="shared" si="1"/>
        <v>-0.3046066</v>
      </c>
      <c r="J64" s="22">
        <f t="shared" si="2"/>
        <v>0.881976382980453</v>
      </c>
      <c r="K64" s="22">
        <f t="shared" si="3"/>
        <v>1.05487956076615</v>
      </c>
      <c r="L64" s="48">
        <f t="shared" si="4"/>
        <v>0.737413415774513</v>
      </c>
    </row>
    <row r="65" spans="1:12">
      <c r="A65" s="54"/>
      <c r="B65" s="12" t="s">
        <v>131</v>
      </c>
      <c r="C65" s="12" t="s">
        <v>691</v>
      </c>
      <c r="D65" s="12">
        <v>11</v>
      </c>
      <c r="E65" s="12">
        <v>-0.09767</v>
      </c>
      <c r="F65" s="12">
        <v>0.073344</v>
      </c>
      <c r="G65" s="12">
        <v>0.182952</v>
      </c>
      <c r="H65" s="22">
        <f t="shared" si="0"/>
        <v>0.04608424</v>
      </c>
      <c r="I65" s="22">
        <f t="shared" si="1"/>
        <v>-0.24142424</v>
      </c>
      <c r="J65" s="22">
        <f t="shared" si="2"/>
        <v>0.906948147264623</v>
      </c>
      <c r="K65" s="22">
        <f t="shared" si="3"/>
        <v>1.04716262022064</v>
      </c>
      <c r="L65" s="48">
        <f t="shared" si="4"/>
        <v>0.785508311644489</v>
      </c>
    </row>
    <row r="66" spans="1:12">
      <c r="A66" s="54"/>
      <c r="B66" s="12" t="s">
        <v>756</v>
      </c>
      <c r="C66" s="12" t="s">
        <v>689</v>
      </c>
      <c r="D66" s="12">
        <v>11</v>
      </c>
      <c r="E66" s="12">
        <v>0.713193</v>
      </c>
      <c r="F66" s="12">
        <v>0.37646</v>
      </c>
      <c r="G66" s="12">
        <v>0.090686</v>
      </c>
      <c r="H66" s="22">
        <f t="shared" si="0"/>
        <v>1.4510546</v>
      </c>
      <c r="I66" s="22">
        <f t="shared" si="1"/>
        <v>-0.0246686</v>
      </c>
      <c r="J66" s="22">
        <f t="shared" si="2"/>
        <v>2.04049617230366</v>
      </c>
      <c r="K66" s="22">
        <f t="shared" si="3"/>
        <v>4.26761276724793</v>
      </c>
      <c r="L66" s="48">
        <f t="shared" si="4"/>
        <v>0.975633183296269</v>
      </c>
    </row>
    <row r="67" spans="1:12">
      <c r="A67" s="54"/>
      <c r="B67" s="12" t="s">
        <v>756</v>
      </c>
      <c r="C67" s="12" t="s">
        <v>690</v>
      </c>
      <c r="D67" s="12">
        <v>11</v>
      </c>
      <c r="E67" s="12">
        <v>0.103823</v>
      </c>
      <c r="F67" s="12">
        <v>0.116873</v>
      </c>
      <c r="G67" s="12">
        <v>0.374359</v>
      </c>
      <c r="H67" s="22">
        <f t="shared" ref="H67:H130" si="5">E67+1.96*F67</f>
        <v>0.33289408</v>
      </c>
      <c r="I67" s="22">
        <f t="shared" ref="I67:I130" si="6">E67-1.96*F67</f>
        <v>-0.12524808</v>
      </c>
      <c r="J67" s="22">
        <f t="shared" ref="J67:J130" si="7">EXP(E67)</f>
        <v>1.10940407301537</v>
      </c>
      <c r="K67" s="22">
        <f t="shared" ref="K67:K130" si="8">EXP(H67)</f>
        <v>1.39499953229378</v>
      </c>
      <c r="L67" s="48">
        <f t="shared" ref="L67:L130" si="9">EXP(I67)</f>
        <v>0.882277999906813</v>
      </c>
    </row>
    <row r="68" spans="1:12">
      <c r="A68" s="54"/>
      <c r="B68" s="12" t="s">
        <v>756</v>
      </c>
      <c r="C68" s="12" t="s">
        <v>691</v>
      </c>
      <c r="D68" s="12">
        <v>11</v>
      </c>
      <c r="E68" s="12">
        <v>-0.03106</v>
      </c>
      <c r="F68" s="12">
        <v>0.106144</v>
      </c>
      <c r="G68" s="12">
        <v>0.769816</v>
      </c>
      <c r="H68" s="22">
        <f t="shared" si="5"/>
        <v>0.17698224</v>
      </c>
      <c r="I68" s="22">
        <f t="shared" si="6"/>
        <v>-0.23910224</v>
      </c>
      <c r="J68" s="22">
        <f t="shared" si="7"/>
        <v>0.969417406286663</v>
      </c>
      <c r="K68" s="22">
        <f t="shared" si="8"/>
        <v>1.19360989442717</v>
      </c>
      <c r="L68" s="48">
        <f t="shared" si="9"/>
        <v>0.787334381190405</v>
      </c>
    </row>
    <row r="69" spans="1:12">
      <c r="A69" s="51" t="s">
        <v>757</v>
      </c>
      <c r="B69" s="12" t="s">
        <v>746</v>
      </c>
      <c r="C69" s="12" t="s">
        <v>689</v>
      </c>
      <c r="D69" s="12">
        <v>52</v>
      </c>
      <c r="E69" s="12">
        <v>-0.02015</v>
      </c>
      <c r="F69" s="12">
        <v>0.117759</v>
      </c>
      <c r="G69" s="12">
        <v>0.864852</v>
      </c>
      <c r="H69" s="22">
        <f t="shared" si="5"/>
        <v>0.21065764</v>
      </c>
      <c r="I69" s="22">
        <f t="shared" si="6"/>
        <v>-0.25095764</v>
      </c>
      <c r="J69" s="22">
        <f t="shared" si="7"/>
        <v>0.980051654532443</v>
      </c>
      <c r="K69" s="22">
        <f t="shared" si="8"/>
        <v>1.23448964283152</v>
      </c>
      <c r="L69" s="48">
        <f t="shared" si="9"/>
        <v>0.778055329284656</v>
      </c>
    </row>
    <row r="70" spans="1:12">
      <c r="A70" s="54"/>
      <c r="B70" s="12" t="s">
        <v>746</v>
      </c>
      <c r="C70" s="12" t="s">
        <v>690</v>
      </c>
      <c r="D70" s="12">
        <v>52</v>
      </c>
      <c r="E70" s="12">
        <v>-0.03719</v>
      </c>
      <c r="F70" s="12">
        <v>0.062157</v>
      </c>
      <c r="G70" s="12">
        <v>0.549572</v>
      </c>
      <c r="H70" s="22">
        <f t="shared" si="5"/>
        <v>0.08463772</v>
      </c>
      <c r="I70" s="22">
        <f t="shared" si="6"/>
        <v>-0.15901772</v>
      </c>
      <c r="J70" s="22">
        <f t="shared" si="7"/>
        <v>0.96349305427659</v>
      </c>
      <c r="K70" s="22">
        <f t="shared" si="8"/>
        <v>1.08832271771616</v>
      </c>
      <c r="L70" s="48">
        <f t="shared" si="9"/>
        <v>0.85298124400757</v>
      </c>
    </row>
    <row r="71" spans="1:12">
      <c r="A71" s="54"/>
      <c r="B71" s="12" t="s">
        <v>746</v>
      </c>
      <c r="C71" s="12" t="s">
        <v>691</v>
      </c>
      <c r="D71" s="12">
        <v>52</v>
      </c>
      <c r="E71" s="12">
        <v>-0.00106</v>
      </c>
      <c r="F71" s="12">
        <v>0.043087</v>
      </c>
      <c r="G71" s="12">
        <v>0.980311</v>
      </c>
      <c r="H71" s="22">
        <f t="shared" si="5"/>
        <v>0.08339052</v>
      </c>
      <c r="I71" s="22">
        <f t="shared" si="6"/>
        <v>-0.08551052</v>
      </c>
      <c r="J71" s="22">
        <f t="shared" si="7"/>
        <v>0.99894056160155</v>
      </c>
      <c r="K71" s="22">
        <f t="shared" si="8"/>
        <v>1.0869662077181</v>
      </c>
      <c r="L71" s="48">
        <f t="shared" si="9"/>
        <v>0.918043485185894</v>
      </c>
    </row>
    <row r="72" spans="1:12">
      <c r="A72" s="54"/>
      <c r="B72" s="12" t="s">
        <v>747</v>
      </c>
      <c r="C72" s="12" t="s">
        <v>689</v>
      </c>
      <c r="D72" s="12">
        <v>52</v>
      </c>
      <c r="E72" s="12">
        <v>-0.0236</v>
      </c>
      <c r="F72" s="12">
        <v>0.126855</v>
      </c>
      <c r="G72" s="12">
        <v>0.853143</v>
      </c>
      <c r="H72" s="22">
        <f t="shared" si="5"/>
        <v>0.2250358</v>
      </c>
      <c r="I72" s="22">
        <f t="shared" si="6"/>
        <v>-0.2722358</v>
      </c>
      <c r="J72" s="22">
        <f t="shared" si="7"/>
        <v>0.976676302155084</v>
      </c>
      <c r="K72" s="22">
        <f t="shared" si="8"/>
        <v>1.25236755014763</v>
      </c>
      <c r="L72" s="48">
        <f t="shared" si="9"/>
        <v>0.761674637033581</v>
      </c>
    </row>
    <row r="73" spans="1:12">
      <c r="A73" s="54"/>
      <c r="B73" s="12" t="s">
        <v>747</v>
      </c>
      <c r="C73" s="12" t="s">
        <v>690</v>
      </c>
      <c r="D73" s="12">
        <v>52</v>
      </c>
      <c r="E73" s="12">
        <v>-0.09391</v>
      </c>
      <c r="F73" s="12">
        <v>0.067021</v>
      </c>
      <c r="G73" s="12">
        <v>0.161134</v>
      </c>
      <c r="H73" s="22">
        <f t="shared" si="5"/>
        <v>0.03745116</v>
      </c>
      <c r="I73" s="22">
        <f t="shared" si="6"/>
        <v>-0.22527116</v>
      </c>
      <c r="J73" s="22">
        <f t="shared" si="7"/>
        <v>0.910364691376124</v>
      </c>
      <c r="K73" s="22">
        <f t="shared" si="8"/>
        <v>1.03816129204611</v>
      </c>
      <c r="L73" s="48">
        <f t="shared" si="9"/>
        <v>0.798299722455394</v>
      </c>
    </row>
    <row r="74" spans="1:12">
      <c r="A74" s="54"/>
      <c r="B74" s="12" t="s">
        <v>747</v>
      </c>
      <c r="C74" s="12" t="s">
        <v>691</v>
      </c>
      <c r="D74" s="12">
        <v>52</v>
      </c>
      <c r="E74" s="12">
        <v>-0.00087</v>
      </c>
      <c r="F74" s="12">
        <v>0.046431</v>
      </c>
      <c r="G74" s="12">
        <v>0.985115</v>
      </c>
      <c r="H74" s="22">
        <f t="shared" si="5"/>
        <v>0.09013476</v>
      </c>
      <c r="I74" s="22">
        <f t="shared" si="6"/>
        <v>-0.09187476</v>
      </c>
      <c r="J74" s="22">
        <f t="shared" si="7"/>
        <v>0.999130378340273</v>
      </c>
      <c r="K74" s="22">
        <f t="shared" si="8"/>
        <v>1.09432174456737</v>
      </c>
      <c r="L74" s="48">
        <f t="shared" si="9"/>
        <v>0.912219388747529</v>
      </c>
    </row>
    <row r="75" spans="1:12">
      <c r="A75" s="54"/>
      <c r="B75" s="12" t="s">
        <v>748</v>
      </c>
      <c r="C75" s="12" t="s">
        <v>689</v>
      </c>
      <c r="D75" s="12">
        <v>52</v>
      </c>
      <c r="E75" s="12">
        <v>0.074641</v>
      </c>
      <c r="F75" s="12">
        <v>0.113402</v>
      </c>
      <c r="G75" s="12">
        <v>0.513432</v>
      </c>
      <c r="H75" s="22">
        <f t="shared" si="5"/>
        <v>0.29690892</v>
      </c>
      <c r="I75" s="22">
        <f t="shared" si="6"/>
        <v>-0.14762692</v>
      </c>
      <c r="J75" s="22">
        <f t="shared" si="7"/>
        <v>1.07749725992555</v>
      </c>
      <c r="K75" s="22">
        <f t="shared" si="8"/>
        <v>1.3456927281726</v>
      </c>
      <c r="L75" s="48">
        <f t="shared" si="9"/>
        <v>0.8627529307702</v>
      </c>
    </row>
    <row r="76" spans="1:12">
      <c r="A76" s="54"/>
      <c r="B76" s="12" t="s">
        <v>748</v>
      </c>
      <c r="C76" s="12" t="s">
        <v>690</v>
      </c>
      <c r="D76" s="12">
        <v>52</v>
      </c>
      <c r="E76" s="12">
        <v>-0.00155</v>
      </c>
      <c r="F76" s="12">
        <v>0.065105</v>
      </c>
      <c r="G76" s="12">
        <v>0.980961</v>
      </c>
      <c r="H76" s="22">
        <f t="shared" si="5"/>
        <v>0.1260558</v>
      </c>
      <c r="I76" s="22">
        <f t="shared" si="6"/>
        <v>-0.1291558</v>
      </c>
      <c r="J76" s="22">
        <f t="shared" si="7"/>
        <v>0.998451200629595</v>
      </c>
      <c r="K76" s="22">
        <f t="shared" si="8"/>
        <v>1.13434546299392</v>
      </c>
      <c r="L76" s="48">
        <f t="shared" si="9"/>
        <v>0.878837032069146</v>
      </c>
    </row>
    <row r="77" spans="1:12">
      <c r="A77" s="54"/>
      <c r="B77" s="12" t="s">
        <v>748</v>
      </c>
      <c r="C77" s="12" t="s">
        <v>691</v>
      </c>
      <c r="D77" s="12">
        <v>52</v>
      </c>
      <c r="E77" s="12">
        <v>0.068331</v>
      </c>
      <c r="F77" s="12">
        <v>0.041661</v>
      </c>
      <c r="G77" s="12">
        <v>0.100968</v>
      </c>
      <c r="H77" s="22">
        <f t="shared" si="5"/>
        <v>0.14998656</v>
      </c>
      <c r="I77" s="22">
        <f t="shared" si="6"/>
        <v>-0.01332456</v>
      </c>
      <c r="J77" s="22">
        <f t="shared" si="7"/>
        <v>1.0707196580375</v>
      </c>
      <c r="K77" s="22">
        <f t="shared" si="8"/>
        <v>1.16181862778099</v>
      </c>
      <c r="L77" s="48">
        <f t="shared" si="9"/>
        <v>0.986763818977125</v>
      </c>
    </row>
    <row r="78" spans="1:12">
      <c r="A78" s="54"/>
      <c r="B78" s="12" t="s">
        <v>749</v>
      </c>
      <c r="C78" s="12" t="s">
        <v>689</v>
      </c>
      <c r="D78" s="12">
        <v>52</v>
      </c>
      <c r="E78" s="12">
        <v>-0.02838</v>
      </c>
      <c r="F78" s="12">
        <v>0.111765</v>
      </c>
      <c r="G78" s="12">
        <v>0.800597</v>
      </c>
      <c r="H78" s="22">
        <f t="shared" si="5"/>
        <v>0.1906794</v>
      </c>
      <c r="I78" s="22">
        <f t="shared" si="6"/>
        <v>-0.2474394</v>
      </c>
      <c r="J78" s="22">
        <f t="shared" si="7"/>
        <v>0.97201892941941</v>
      </c>
      <c r="K78" s="22">
        <f t="shared" si="8"/>
        <v>1.21007144098246</v>
      </c>
      <c r="L78" s="48">
        <f t="shared" si="9"/>
        <v>0.780797535707934</v>
      </c>
    </row>
    <row r="79" spans="1:12">
      <c r="A79" s="54"/>
      <c r="B79" s="12" t="s">
        <v>749</v>
      </c>
      <c r="C79" s="12" t="s">
        <v>690</v>
      </c>
      <c r="D79" s="12">
        <v>52</v>
      </c>
      <c r="E79" s="12">
        <v>0.024765</v>
      </c>
      <c r="F79" s="12">
        <v>0.064934</v>
      </c>
      <c r="G79" s="12">
        <v>0.70291</v>
      </c>
      <c r="H79" s="22">
        <f t="shared" si="5"/>
        <v>0.15203564</v>
      </c>
      <c r="I79" s="22">
        <f t="shared" si="6"/>
        <v>-0.10250564</v>
      </c>
      <c r="J79" s="22">
        <f t="shared" si="7"/>
        <v>1.0250741997804</v>
      </c>
      <c r="K79" s="22">
        <f t="shared" si="8"/>
        <v>1.16420172784231</v>
      </c>
      <c r="L79" s="48">
        <f t="shared" si="9"/>
        <v>0.902573059226516</v>
      </c>
    </row>
    <row r="80" spans="1:12">
      <c r="A80" s="54"/>
      <c r="B80" s="12" t="s">
        <v>749</v>
      </c>
      <c r="C80" s="12" t="s">
        <v>691</v>
      </c>
      <c r="D80" s="12">
        <v>52</v>
      </c>
      <c r="E80" s="12">
        <v>0.029747</v>
      </c>
      <c r="F80" s="12">
        <v>0.041178</v>
      </c>
      <c r="G80" s="12">
        <v>0.47005</v>
      </c>
      <c r="H80" s="22">
        <f t="shared" si="5"/>
        <v>0.11045588</v>
      </c>
      <c r="I80" s="22">
        <f t="shared" si="6"/>
        <v>-0.05096188</v>
      </c>
      <c r="J80" s="22">
        <f t="shared" si="7"/>
        <v>1.03019386193283</v>
      </c>
      <c r="K80" s="22">
        <f t="shared" si="8"/>
        <v>1.11678707531938</v>
      </c>
      <c r="L80" s="48">
        <f t="shared" si="9"/>
        <v>0.950314895845798</v>
      </c>
    </row>
    <row r="81" spans="1:12">
      <c r="A81" s="54"/>
      <c r="B81" s="12" t="s">
        <v>750</v>
      </c>
      <c r="C81" s="12" t="s">
        <v>689</v>
      </c>
      <c r="D81" s="12">
        <v>52</v>
      </c>
      <c r="E81" s="12">
        <v>-0.09804</v>
      </c>
      <c r="F81" s="12">
        <v>0.117186</v>
      </c>
      <c r="G81" s="12">
        <v>0.40681</v>
      </c>
      <c r="H81" s="22">
        <f t="shared" si="5"/>
        <v>0.13164456</v>
      </c>
      <c r="I81" s="22">
        <f t="shared" si="6"/>
        <v>-0.32772456</v>
      </c>
      <c r="J81" s="22">
        <f t="shared" si="7"/>
        <v>0.90661263852308</v>
      </c>
      <c r="K81" s="22">
        <f t="shared" si="8"/>
        <v>1.14070279580013</v>
      </c>
      <c r="L81" s="48">
        <f t="shared" si="9"/>
        <v>0.720561463823918</v>
      </c>
    </row>
    <row r="82" spans="1:12">
      <c r="A82" s="54"/>
      <c r="B82" s="12" t="s">
        <v>750</v>
      </c>
      <c r="C82" s="12" t="s">
        <v>690</v>
      </c>
      <c r="D82" s="12">
        <v>52</v>
      </c>
      <c r="E82" s="12">
        <v>-0.10443</v>
      </c>
      <c r="F82" s="12">
        <v>0.062487</v>
      </c>
      <c r="G82" s="12">
        <v>0.094688</v>
      </c>
      <c r="H82" s="22">
        <f t="shared" si="5"/>
        <v>0.01804452</v>
      </c>
      <c r="I82" s="22">
        <f t="shared" si="6"/>
        <v>-0.22690452</v>
      </c>
      <c r="J82" s="22">
        <f t="shared" si="7"/>
        <v>0.900837853849651</v>
      </c>
      <c r="K82" s="22">
        <f t="shared" si="8"/>
        <v>1.01820830601453</v>
      </c>
      <c r="L82" s="48">
        <f t="shared" si="9"/>
        <v>0.796996875919085</v>
      </c>
    </row>
    <row r="83" spans="1:12">
      <c r="A83" s="54"/>
      <c r="B83" s="12" t="s">
        <v>750</v>
      </c>
      <c r="C83" s="12" t="s">
        <v>691</v>
      </c>
      <c r="D83" s="12">
        <v>52</v>
      </c>
      <c r="E83" s="12">
        <v>-0.03493</v>
      </c>
      <c r="F83" s="12">
        <v>0.043011</v>
      </c>
      <c r="G83" s="12">
        <v>0.416729</v>
      </c>
      <c r="H83" s="22">
        <f t="shared" si="5"/>
        <v>0.04937156</v>
      </c>
      <c r="I83" s="22">
        <f t="shared" si="6"/>
        <v>-0.11923156</v>
      </c>
      <c r="J83" s="22">
        <f t="shared" si="7"/>
        <v>0.965673011002493</v>
      </c>
      <c r="K83" s="22">
        <f t="shared" si="8"/>
        <v>1.05061064311758</v>
      </c>
      <c r="L83" s="48">
        <f t="shared" si="9"/>
        <v>0.887602243787911</v>
      </c>
    </row>
    <row r="84" spans="1:12">
      <c r="A84" s="54"/>
      <c r="B84" s="12" t="s">
        <v>751</v>
      </c>
      <c r="C84" s="12" t="s">
        <v>689</v>
      </c>
      <c r="D84" s="12">
        <v>52</v>
      </c>
      <c r="E84" s="12">
        <v>0.071977</v>
      </c>
      <c r="F84" s="12">
        <v>0.112284</v>
      </c>
      <c r="G84" s="12">
        <v>0.52443</v>
      </c>
      <c r="H84" s="22">
        <f t="shared" si="5"/>
        <v>0.29205364</v>
      </c>
      <c r="I84" s="22">
        <f t="shared" si="6"/>
        <v>-0.14809964</v>
      </c>
      <c r="J84" s="22">
        <f t="shared" si="7"/>
        <v>1.07463062727514</v>
      </c>
      <c r="K84" s="22">
        <f t="shared" si="8"/>
        <v>1.33917484905166</v>
      </c>
      <c r="L84" s="48">
        <f t="shared" si="9"/>
        <v>0.862345186586774</v>
      </c>
    </row>
    <row r="85" spans="1:12">
      <c r="A85" s="54"/>
      <c r="B85" s="12" t="s">
        <v>751</v>
      </c>
      <c r="C85" s="12" t="s">
        <v>690</v>
      </c>
      <c r="D85" s="12">
        <v>52</v>
      </c>
      <c r="E85" s="12">
        <v>0.102324</v>
      </c>
      <c r="F85" s="12">
        <v>0.064175</v>
      </c>
      <c r="G85" s="12">
        <v>0.110838</v>
      </c>
      <c r="H85" s="22">
        <f t="shared" si="5"/>
        <v>0.228107</v>
      </c>
      <c r="I85" s="22">
        <f t="shared" si="6"/>
        <v>-0.023459</v>
      </c>
      <c r="J85" s="22">
        <f t="shared" si="7"/>
        <v>1.10774232210339</v>
      </c>
      <c r="K85" s="22">
        <f t="shared" si="8"/>
        <v>1.25621973375288</v>
      </c>
      <c r="L85" s="48">
        <f t="shared" si="9"/>
        <v>0.976814023222795</v>
      </c>
    </row>
    <row r="86" spans="1:12">
      <c r="A86" s="54"/>
      <c r="B86" s="12" t="s">
        <v>751</v>
      </c>
      <c r="C86" s="12" t="s">
        <v>691</v>
      </c>
      <c r="D86" s="12">
        <v>52</v>
      </c>
      <c r="E86" s="12">
        <v>0.042206</v>
      </c>
      <c r="F86" s="12">
        <v>0.041497</v>
      </c>
      <c r="G86" s="12">
        <v>0.309119</v>
      </c>
      <c r="H86" s="22">
        <f t="shared" si="5"/>
        <v>0.12354012</v>
      </c>
      <c r="I86" s="22">
        <f t="shared" si="6"/>
        <v>-0.03912812</v>
      </c>
      <c r="J86" s="22">
        <f t="shared" si="7"/>
        <v>1.04310933714304</v>
      </c>
      <c r="K86" s="22">
        <f t="shared" si="8"/>
        <v>1.13149539922687</v>
      </c>
      <c r="L86" s="48">
        <f t="shared" si="9"/>
        <v>0.961627497538615</v>
      </c>
    </row>
    <row r="87" spans="1:12">
      <c r="A87" s="54"/>
      <c r="B87" s="12" t="s">
        <v>752</v>
      </c>
      <c r="C87" s="12" t="s">
        <v>689</v>
      </c>
      <c r="D87" s="12">
        <v>52</v>
      </c>
      <c r="E87" s="12">
        <v>0.117265</v>
      </c>
      <c r="F87" s="12">
        <v>0.112767</v>
      </c>
      <c r="G87" s="12">
        <v>0.303395</v>
      </c>
      <c r="H87" s="22">
        <f t="shared" si="5"/>
        <v>0.33828832</v>
      </c>
      <c r="I87" s="22">
        <f t="shared" si="6"/>
        <v>-0.10375832</v>
      </c>
      <c r="J87" s="22">
        <f t="shared" si="7"/>
        <v>1.12441736081354</v>
      </c>
      <c r="K87" s="22">
        <f t="shared" si="8"/>
        <v>1.40254482683973</v>
      </c>
      <c r="L87" s="48">
        <f t="shared" si="9"/>
        <v>0.90144313187314</v>
      </c>
    </row>
    <row r="88" spans="1:12">
      <c r="A88" s="54"/>
      <c r="B88" s="12" t="s">
        <v>752</v>
      </c>
      <c r="C88" s="12" t="s">
        <v>690</v>
      </c>
      <c r="D88" s="12">
        <v>52</v>
      </c>
      <c r="E88" s="12">
        <v>-0.01598</v>
      </c>
      <c r="F88" s="12">
        <v>0.063874</v>
      </c>
      <c r="G88" s="12">
        <v>0.802388</v>
      </c>
      <c r="H88" s="22">
        <f t="shared" si="5"/>
        <v>0.10921304</v>
      </c>
      <c r="I88" s="22">
        <f t="shared" si="6"/>
        <v>-0.14117304</v>
      </c>
      <c r="J88" s="22">
        <f t="shared" si="7"/>
        <v>0.984147002798513</v>
      </c>
      <c r="K88" s="22">
        <f t="shared" si="8"/>
        <v>1.11539994983676</v>
      </c>
      <c r="L88" s="48">
        <f t="shared" si="9"/>
        <v>0.868339041308941</v>
      </c>
    </row>
    <row r="89" spans="1:12">
      <c r="A89" s="54"/>
      <c r="B89" s="12" t="s">
        <v>753</v>
      </c>
      <c r="C89" s="12" t="s">
        <v>691</v>
      </c>
      <c r="D89" s="12">
        <v>52</v>
      </c>
      <c r="E89" s="12">
        <v>-0.00998</v>
      </c>
      <c r="F89" s="12">
        <v>0.04164</v>
      </c>
      <c r="G89" s="12">
        <v>0.810578</v>
      </c>
      <c r="H89" s="22">
        <f t="shared" si="5"/>
        <v>0.0716344</v>
      </c>
      <c r="I89" s="22">
        <f t="shared" si="6"/>
        <v>-0.0915944</v>
      </c>
      <c r="J89" s="22">
        <f t="shared" si="7"/>
        <v>0.990069634943854</v>
      </c>
      <c r="K89" s="22">
        <f t="shared" si="8"/>
        <v>1.07426252188229</v>
      </c>
      <c r="L89" s="48">
        <f t="shared" si="9"/>
        <v>0.91247517442972</v>
      </c>
    </row>
    <row r="90" spans="1:12">
      <c r="A90" s="54"/>
      <c r="B90" s="12" t="s">
        <v>754</v>
      </c>
      <c r="C90" s="12" t="s">
        <v>689</v>
      </c>
      <c r="D90" s="12">
        <v>52</v>
      </c>
      <c r="E90" s="12">
        <v>-0.03666</v>
      </c>
      <c r="F90" s="12">
        <v>0.112535</v>
      </c>
      <c r="G90" s="12">
        <v>0.745935</v>
      </c>
      <c r="H90" s="22">
        <f t="shared" si="5"/>
        <v>0.1839086</v>
      </c>
      <c r="I90" s="22">
        <f t="shared" si="6"/>
        <v>-0.2572286</v>
      </c>
      <c r="J90" s="22">
        <f t="shared" si="7"/>
        <v>0.964003840941866</v>
      </c>
      <c r="K90" s="22">
        <f t="shared" si="8"/>
        <v>1.20190596387071</v>
      </c>
      <c r="L90" s="48">
        <f t="shared" si="9"/>
        <v>0.773191441997565</v>
      </c>
    </row>
    <row r="91" spans="1:12">
      <c r="A91" s="54"/>
      <c r="B91" s="12" t="s">
        <v>754</v>
      </c>
      <c r="C91" s="12" t="s">
        <v>690</v>
      </c>
      <c r="D91" s="12">
        <v>52</v>
      </c>
      <c r="E91" s="12">
        <v>-0.01465</v>
      </c>
      <c r="F91" s="12">
        <v>0.062091</v>
      </c>
      <c r="G91" s="12">
        <v>0.81349</v>
      </c>
      <c r="H91" s="22">
        <f t="shared" si="5"/>
        <v>0.10704836</v>
      </c>
      <c r="I91" s="22">
        <f t="shared" si="6"/>
        <v>-0.13634836</v>
      </c>
      <c r="J91" s="22">
        <f t="shared" si="7"/>
        <v>0.98545678912707</v>
      </c>
      <c r="K91" s="22">
        <f t="shared" si="8"/>
        <v>1.1129880772813</v>
      </c>
      <c r="L91" s="48">
        <f t="shared" si="9"/>
        <v>0.87253862198489</v>
      </c>
    </row>
    <row r="92" spans="1:12">
      <c r="A92" s="54"/>
      <c r="B92" s="12" t="s">
        <v>754</v>
      </c>
      <c r="C92" s="12" t="s">
        <v>691</v>
      </c>
      <c r="D92" s="12">
        <v>52</v>
      </c>
      <c r="E92" s="12">
        <v>-0.01471</v>
      </c>
      <c r="F92" s="12">
        <v>0.041576</v>
      </c>
      <c r="G92" s="12">
        <v>0.723405</v>
      </c>
      <c r="H92" s="22">
        <f t="shared" si="5"/>
        <v>0.06677896</v>
      </c>
      <c r="I92" s="22">
        <f t="shared" si="6"/>
        <v>-0.09619896</v>
      </c>
      <c r="J92" s="22">
        <f t="shared" si="7"/>
        <v>0.985397663493509</v>
      </c>
      <c r="K92" s="22">
        <f t="shared" si="8"/>
        <v>1.06905914722236</v>
      </c>
      <c r="L92" s="48">
        <f t="shared" si="9"/>
        <v>0.908283286047688</v>
      </c>
    </row>
    <row r="93" spans="1:12">
      <c r="A93" s="54"/>
      <c r="B93" s="12" t="s">
        <v>755</v>
      </c>
      <c r="C93" s="12" t="s">
        <v>689</v>
      </c>
      <c r="D93" s="12">
        <v>52</v>
      </c>
      <c r="E93" s="12">
        <v>0.030916</v>
      </c>
      <c r="F93" s="12">
        <v>0.117564</v>
      </c>
      <c r="G93" s="12">
        <v>0.793654</v>
      </c>
      <c r="H93" s="22">
        <f t="shared" si="5"/>
        <v>0.26134144</v>
      </c>
      <c r="I93" s="22">
        <f t="shared" si="6"/>
        <v>-0.19950944</v>
      </c>
      <c r="J93" s="22">
        <f t="shared" si="7"/>
        <v>1.03139886274318</v>
      </c>
      <c r="K93" s="22">
        <f t="shared" si="8"/>
        <v>1.29867100797091</v>
      </c>
      <c r="L93" s="48">
        <f t="shared" si="9"/>
        <v>0.819132488165738</v>
      </c>
    </row>
    <row r="94" spans="1:12">
      <c r="A94" s="54"/>
      <c r="B94" s="12" t="s">
        <v>755</v>
      </c>
      <c r="C94" s="12" t="s">
        <v>690</v>
      </c>
      <c r="D94" s="12">
        <v>52</v>
      </c>
      <c r="E94" s="12">
        <v>-0.04546</v>
      </c>
      <c r="F94" s="12">
        <v>0.064126</v>
      </c>
      <c r="G94" s="12">
        <v>0.478345</v>
      </c>
      <c r="H94" s="22">
        <f t="shared" si="5"/>
        <v>0.08022696</v>
      </c>
      <c r="I94" s="22">
        <f t="shared" si="6"/>
        <v>-0.17114696</v>
      </c>
      <c r="J94" s="22">
        <f t="shared" si="7"/>
        <v>0.955557824120483</v>
      </c>
      <c r="K94" s="22">
        <f t="shared" si="8"/>
        <v>1.08353295841046</v>
      </c>
      <c r="L94" s="48">
        <f t="shared" si="9"/>
        <v>0.842697721514047</v>
      </c>
    </row>
    <row r="95" spans="1:12">
      <c r="A95" s="54"/>
      <c r="B95" s="12" t="s">
        <v>755</v>
      </c>
      <c r="C95" s="12" t="s">
        <v>691</v>
      </c>
      <c r="D95" s="12">
        <v>52</v>
      </c>
      <c r="E95" s="12">
        <v>-0.0262</v>
      </c>
      <c r="F95" s="12">
        <v>0.043122</v>
      </c>
      <c r="G95" s="12">
        <v>0.543431</v>
      </c>
      <c r="H95" s="22">
        <f t="shared" si="5"/>
        <v>0.05831912</v>
      </c>
      <c r="I95" s="22">
        <f t="shared" si="6"/>
        <v>-0.11071912</v>
      </c>
      <c r="J95" s="22">
        <f t="shared" si="7"/>
        <v>0.97414024207623</v>
      </c>
      <c r="K95" s="22">
        <f t="shared" si="8"/>
        <v>1.06005322592486</v>
      </c>
      <c r="L95" s="48">
        <f t="shared" si="9"/>
        <v>0.895190154630594</v>
      </c>
    </row>
    <row r="96" spans="1:12">
      <c r="A96" s="54"/>
      <c r="B96" s="12" t="s">
        <v>131</v>
      </c>
      <c r="C96" s="12" t="s">
        <v>689</v>
      </c>
      <c r="D96" s="12">
        <v>52</v>
      </c>
      <c r="E96" s="12">
        <v>0.000723</v>
      </c>
      <c r="F96" s="12">
        <v>0.118188</v>
      </c>
      <c r="G96" s="12">
        <v>0.995143</v>
      </c>
      <c r="H96" s="22">
        <f t="shared" si="5"/>
        <v>0.23237148</v>
      </c>
      <c r="I96" s="22">
        <f t="shared" si="6"/>
        <v>-0.23092548</v>
      </c>
      <c r="J96" s="22">
        <f t="shared" si="7"/>
        <v>1.0007232614275</v>
      </c>
      <c r="K96" s="22">
        <f t="shared" si="8"/>
        <v>1.26158829661159</v>
      </c>
      <c r="L96" s="48">
        <f t="shared" si="9"/>
        <v>0.793798617704216</v>
      </c>
    </row>
    <row r="97" spans="1:12">
      <c r="A97" s="54"/>
      <c r="B97" s="12" t="s">
        <v>131</v>
      </c>
      <c r="C97" s="12" t="s">
        <v>690</v>
      </c>
      <c r="D97" s="12">
        <v>52</v>
      </c>
      <c r="E97" s="12">
        <v>0.058552</v>
      </c>
      <c r="F97" s="12">
        <v>0.06601</v>
      </c>
      <c r="G97" s="12">
        <v>0.375072</v>
      </c>
      <c r="H97" s="22">
        <f t="shared" si="5"/>
        <v>0.1879316</v>
      </c>
      <c r="I97" s="22">
        <f t="shared" si="6"/>
        <v>-0.0708276</v>
      </c>
      <c r="J97" s="22">
        <f t="shared" si="7"/>
        <v>1.06030011986733</v>
      </c>
      <c r="K97" s="22">
        <f t="shared" si="8"/>
        <v>1.20675097076021</v>
      </c>
      <c r="L97" s="48">
        <f t="shared" si="9"/>
        <v>0.931622490000934</v>
      </c>
    </row>
    <row r="98" spans="1:12">
      <c r="A98" s="54"/>
      <c r="B98" s="12" t="s">
        <v>131</v>
      </c>
      <c r="C98" s="12" t="s">
        <v>691</v>
      </c>
      <c r="D98" s="12">
        <v>52</v>
      </c>
      <c r="E98" s="12">
        <v>0.042239</v>
      </c>
      <c r="F98" s="12">
        <v>0.04328</v>
      </c>
      <c r="G98" s="12">
        <v>0.329097</v>
      </c>
      <c r="H98" s="22">
        <f t="shared" si="5"/>
        <v>0.1270678</v>
      </c>
      <c r="I98" s="22">
        <f t="shared" si="6"/>
        <v>-0.0425898</v>
      </c>
      <c r="J98" s="22">
        <f t="shared" si="7"/>
        <v>1.04314376031915</v>
      </c>
      <c r="K98" s="22">
        <f t="shared" si="8"/>
        <v>1.13549400166502</v>
      </c>
      <c r="L98" s="48">
        <f t="shared" si="9"/>
        <v>0.958304405921277</v>
      </c>
    </row>
    <row r="99" spans="1:12">
      <c r="A99" s="54"/>
      <c r="B99" s="12" t="s">
        <v>756</v>
      </c>
      <c r="C99" s="12" t="s">
        <v>689</v>
      </c>
      <c r="D99" s="12">
        <v>52</v>
      </c>
      <c r="E99" s="12">
        <v>0.109917</v>
      </c>
      <c r="F99" s="12">
        <v>0.113331</v>
      </c>
      <c r="G99" s="12">
        <v>0.336778</v>
      </c>
      <c r="H99" s="22">
        <f t="shared" si="5"/>
        <v>0.33204576</v>
      </c>
      <c r="I99" s="22">
        <f t="shared" si="6"/>
        <v>-0.11221176</v>
      </c>
      <c r="J99" s="22">
        <f t="shared" si="7"/>
        <v>1.11618542322394</v>
      </c>
      <c r="K99" s="22">
        <f t="shared" si="8"/>
        <v>1.39381662810213</v>
      </c>
      <c r="L99" s="48">
        <f t="shared" si="9"/>
        <v>0.893854954732473</v>
      </c>
    </row>
    <row r="100" spans="1:12">
      <c r="A100" s="54"/>
      <c r="B100" s="12" t="s">
        <v>756</v>
      </c>
      <c r="C100" s="12" t="s">
        <v>690</v>
      </c>
      <c r="D100" s="12">
        <v>52</v>
      </c>
      <c r="E100" s="12">
        <v>0.022132</v>
      </c>
      <c r="F100" s="12">
        <v>0.060788</v>
      </c>
      <c r="G100" s="12">
        <v>0.715794</v>
      </c>
      <c r="H100" s="22">
        <f t="shared" si="5"/>
        <v>0.14127648</v>
      </c>
      <c r="I100" s="22">
        <f t="shared" si="6"/>
        <v>-0.09701248</v>
      </c>
      <c r="J100" s="22">
        <f t="shared" si="7"/>
        <v>1.02237872955617</v>
      </c>
      <c r="K100" s="22">
        <f t="shared" si="8"/>
        <v>1.15174303788361</v>
      </c>
      <c r="L100" s="48">
        <f t="shared" si="9"/>
        <v>0.907544679904992</v>
      </c>
    </row>
    <row r="101" spans="1:12">
      <c r="A101" s="54"/>
      <c r="B101" s="12" t="s">
        <v>756</v>
      </c>
      <c r="C101" s="12" t="s">
        <v>691</v>
      </c>
      <c r="D101" s="12">
        <v>52</v>
      </c>
      <c r="E101" s="12">
        <v>0.042482</v>
      </c>
      <c r="F101" s="12">
        <v>0.041621</v>
      </c>
      <c r="G101" s="12">
        <v>0.307406</v>
      </c>
      <c r="H101" s="22">
        <f t="shared" si="5"/>
        <v>0.12405916</v>
      </c>
      <c r="I101" s="22">
        <f t="shared" si="6"/>
        <v>-0.03909516</v>
      </c>
      <c r="J101" s="22">
        <f t="shared" si="7"/>
        <v>1.0433972750537</v>
      </c>
      <c r="K101" s="22">
        <f t="shared" si="8"/>
        <v>1.13208284303912</v>
      </c>
      <c r="L101" s="48">
        <f t="shared" si="9"/>
        <v>0.961659193303277</v>
      </c>
    </row>
    <row r="102" spans="1:12">
      <c r="A102" s="51" t="s">
        <v>758</v>
      </c>
      <c r="B102" s="12" t="s">
        <v>746</v>
      </c>
      <c r="C102" s="12" t="s">
        <v>689</v>
      </c>
      <c r="D102" s="12">
        <v>41</v>
      </c>
      <c r="E102" s="12">
        <v>0.014719</v>
      </c>
      <c r="F102" s="12">
        <v>0.069096</v>
      </c>
      <c r="G102" s="12">
        <v>0.832418</v>
      </c>
      <c r="H102" s="22">
        <f t="shared" si="5"/>
        <v>0.15014716</v>
      </c>
      <c r="I102" s="22">
        <f t="shared" si="6"/>
        <v>-0.12070916</v>
      </c>
      <c r="J102" s="22">
        <f t="shared" si="7"/>
        <v>1.01482785791798</v>
      </c>
      <c r="K102" s="22">
        <f t="shared" si="8"/>
        <v>1.16200523083644</v>
      </c>
      <c r="L102" s="48">
        <f t="shared" si="9"/>
        <v>0.886291691187195</v>
      </c>
    </row>
    <row r="103" spans="1:12">
      <c r="A103" s="54"/>
      <c r="B103" s="12" t="s">
        <v>746</v>
      </c>
      <c r="C103" s="12" t="s">
        <v>690</v>
      </c>
      <c r="D103" s="12">
        <v>41</v>
      </c>
      <c r="E103" s="12">
        <v>0.067166</v>
      </c>
      <c r="F103" s="12">
        <v>0.057342</v>
      </c>
      <c r="G103" s="12">
        <v>0.241468</v>
      </c>
      <c r="H103" s="22">
        <f t="shared" si="5"/>
        <v>0.17955632</v>
      </c>
      <c r="I103" s="22">
        <f t="shared" si="6"/>
        <v>-0.04522432</v>
      </c>
      <c r="J103" s="22">
        <f t="shared" si="7"/>
        <v>1.06947299595755</v>
      </c>
      <c r="K103" s="22">
        <f t="shared" si="8"/>
        <v>1.196686299542</v>
      </c>
      <c r="L103" s="48">
        <f t="shared" si="9"/>
        <v>0.955783056528816</v>
      </c>
    </row>
    <row r="104" spans="1:12">
      <c r="A104" s="54"/>
      <c r="B104" s="12" t="s">
        <v>746</v>
      </c>
      <c r="C104" s="12" t="s">
        <v>691</v>
      </c>
      <c r="D104" s="12">
        <v>41</v>
      </c>
      <c r="E104" s="12">
        <v>0.017995</v>
      </c>
      <c r="F104" s="12">
        <v>0.041114</v>
      </c>
      <c r="G104" s="12">
        <v>0.661605</v>
      </c>
      <c r="H104" s="22">
        <f t="shared" si="5"/>
        <v>0.09857844</v>
      </c>
      <c r="I104" s="22">
        <f t="shared" si="6"/>
        <v>-0.06258844</v>
      </c>
      <c r="J104" s="22">
        <f t="shared" si="7"/>
        <v>1.01815788558764</v>
      </c>
      <c r="K104" s="22">
        <f t="shared" si="8"/>
        <v>1.10360096745923</v>
      </c>
      <c r="L104" s="48">
        <f t="shared" si="9"/>
        <v>0.939329984795965</v>
      </c>
    </row>
    <row r="105" spans="1:12">
      <c r="A105" s="54"/>
      <c r="B105" s="12" t="s">
        <v>747</v>
      </c>
      <c r="C105" s="12" t="s">
        <v>689</v>
      </c>
      <c r="D105" s="12">
        <v>41</v>
      </c>
      <c r="E105" s="12">
        <v>0.02198</v>
      </c>
      <c r="F105" s="12">
        <v>0.063567</v>
      </c>
      <c r="G105" s="12">
        <v>0.731374</v>
      </c>
      <c r="H105" s="22">
        <f t="shared" si="5"/>
        <v>0.14657132</v>
      </c>
      <c r="I105" s="22">
        <f t="shared" si="6"/>
        <v>-0.10261132</v>
      </c>
      <c r="J105" s="22">
        <f t="shared" si="7"/>
        <v>1.0222233397992</v>
      </c>
      <c r="K105" s="22">
        <f t="shared" si="8"/>
        <v>1.15785750627113</v>
      </c>
      <c r="L105" s="48">
        <f t="shared" si="9"/>
        <v>0.902477680345526</v>
      </c>
    </row>
    <row r="106" spans="1:12">
      <c r="A106" s="54"/>
      <c r="B106" s="12" t="s">
        <v>747</v>
      </c>
      <c r="C106" s="12" t="s">
        <v>690</v>
      </c>
      <c r="D106" s="12">
        <v>41</v>
      </c>
      <c r="E106" s="12">
        <v>0.05852</v>
      </c>
      <c r="F106" s="12">
        <v>0.054232</v>
      </c>
      <c r="G106" s="12">
        <v>0.280554</v>
      </c>
      <c r="H106" s="22">
        <f t="shared" si="5"/>
        <v>0.16481472</v>
      </c>
      <c r="I106" s="22">
        <f t="shared" si="6"/>
        <v>-0.04777472</v>
      </c>
      <c r="J106" s="22">
        <f t="shared" si="7"/>
        <v>1.06026619080636</v>
      </c>
      <c r="K106" s="22">
        <f t="shared" si="8"/>
        <v>1.17917462099661</v>
      </c>
      <c r="L106" s="48">
        <f t="shared" si="9"/>
        <v>0.953348533245158</v>
      </c>
    </row>
    <row r="107" spans="1:12">
      <c r="A107" s="54"/>
      <c r="B107" s="12" t="s">
        <v>747</v>
      </c>
      <c r="C107" s="12" t="s">
        <v>691</v>
      </c>
      <c r="D107" s="12">
        <v>41</v>
      </c>
      <c r="E107" s="12">
        <v>0.055707</v>
      </c>
      <c r="F107" s="12">
        <v>0.03803</v>
      </c>
      <c r="G107" s="12">
        <v>0.142972</v>
      </c>
      <c r="H107" s="22">
        <f t="shared" si="5"/>
        <v>0.1302458</v>
      </c>
      <c r="I107" s="22">
        <f t="shared" si="6"/>
        <v>-0.0188318</v>
      </c>
      <c r="J107" s="22">
        <f t="shared" si="7"/>
        <v>1.05728785300769</v>
      </c>
      <c r="K107" s="22">
        <f t="shared" si="8"/>
        <v>1.13910834174672</v>
      </c>
      <c r="L107" s="48">
        <f t="shared" si="9"/>
        <v>0.981344410491704</v>
      </c>
    </row>
    <row r="108" spans="1:12">
      <c r="A108" s="54"/>
      <c r="B108" s="12" t="s">
        <v>748</v>
      </c>
      <c r="C108" s="12" t="s">
        <v>689</v>
      </c>
      <c r="D108" s="12">
        <v>41</v>
      </c>
      <c r="E108" s="12">
        <v>-0.05795</v>
      </c>
      <c r="F108" s="12">
        <v>0.065612</v>
      </c>
      <c r="G108" s="12">
        <v>0.382493</v>
      </c>
      <c r="H108" s="22">
        <f t="shared" si="5"/>
        <v>0.07064952</v>
      </c>
      <c r="I108" s="22">
        <f t="shared" si="6"/>
        <v>-0.18654952</v>
      </c>
      <c r="J108" s="22">
        <f t="shared" si="7"/>
        <v>0.943697131113752</v>
      </c>
      <c r="K108" s="22">
        <f t="shared" si="8"/>
        <v>1.07320502304995</v>
      </c>
      <c r="L108" s="48">
        <f t="shared" si="9"/>
        <v>0.829817468372843</v>
      </c>
    </row>
    <row r="109" spans="1:12">
      <c r="A109" s="54"/>
      <c r="B109" s="12" t="s">
        <v>748</v>
      </c>
      <c r="C109" s="12" t="s">
        <v>690</v>
      </c>
      <c r="D109" s="12">
        <v>41</v>
      </c>
      <c r="E109" s="12">
        <v>-0.04157</v>
      </c>
      <c r="F109" s="12">
        <v>0.057123</v>
      </c>
      <c r="G109" s="12">
        <v>0.466778</v>
      </c>
      <c r="H109" s="22">
        <f t="shared" si="5"/>
        <v>0.07039108</v>
      </c>
      <c r="I109" s="22">
        <f t="shared" si="6"/>
        <v>-0.15353108</v>
      </c>
      <c r="J109" s="22">
        <f t="shared" si="7"/>
        <v>0.959282183238349</v>
      </c>
      <c r="K109" s="22">
        <f t="shared" si="8"/>
        <v>1.07292769978105</v>
      </c>
      <c r="L109" s="48">
        <f t="shared" si="9"/>
        <v>0.857674107273327</v>
      </c>
    </row>
    <row r="110" spans="1:12">
      <c r="A110" s="54"/>
      <c r="B110" s="12" t="s">
        <v>748</v>
      </c>
      <c r="C110" s="12" t="s">
        <v>691</v>
      </c>
      <c r="D110" s="12">
        <v>41</v>
      </c>
      <c r="E110" s="12">
        <v>-0.0325</v>
      </c>
      <c r="F110" s="12">
        <v>0.039152</v>
      </c>
      <c r="G110" s="12">
        <v>0.406494</v>
      </c>
      <c r="H110" s="22">
        <f t="shared" si="5"/>
        <v>0.04423792</v>
      </c>
      <c r="I110" s="22">
        <f t="shared" si="6"/>
        <v>-0.10923792</v>
      </c>
      <c r="J110" s="22">
        <f t="shared" si="7"/>
        <v>0.968022449831306</v>
      </c>
      <c r="K110" s="22">
        <f t="shared" si="8"/>
        <v>1.04523100666876</v>
      </c>
      <c r="L110" s="48">
        <f t="shared" si="9"/>
        <v>0.89651709277542</v>
      </c>
    </row>
    <row r="111" spans="1:12">
      <c r="A111" s="54"/>
      <c r="B111" s="12" t="s">
        <v>749</v>
      </c>
      <c r="C111" s="12" t="s">
        <v>689</v>
      </c>
      <c r="D111" s="12">
        <v>41</v>
      </c>
      <c r="E111" s="12">
        <v>0.105431</v>
      </c>
      <c r="F111" s="12">
        <v>0.064395</v>
      </c>
      <c r="G111" s="12">
        <v>0.109623</v>
      </c>
      <c r="H111" s="22">
        <f t="shared" si="5"/>
        <v>0.2316452</v>
      </c>
      <c r="I111" s="22">
        <f t="shared" si="6"/>
        <v>-0.0207832</v>
      </c>
      <c r="J111" s="22">
        <f t="shared" si="7"/>
        <v>1.11118942980695</v>
      </c>
      <c r="K111" s="22">
        <f t="shared" si="8"/>
        <v>1.26067236291595</v>
      </c>
      <c r="L111" s="48">
        <f t="shared" si="9"/>
        <v>0.979431282255384</v>
      </c>
    </row>
    <row r="112" spans="1:12">
      <c r="A112" s="54"/>
      <c r="B112" s="12" t="s">
        <v>749</v>
      </c>
      <c r="C112" s="12" t="s">
        <v>690</v>
      </c>
      <c r="D112" s="12">
        <v>41</v>
      </c>
      <c r="E112" s="12">
        <v>0.034311</v>
      </c>
      <c r="F112" s="12">
        <v>0.052785</v>
      </c>
      <c r="G112" s="12">
        <v>0.515681</v>
      </c>
      <c r="H112" s="22">
        <f t="shared" si="5"/>
        <v>0.1377696</v>
      </c>
      <c r="I112" s="22">
        <f t="shared" si="6"/>
        <v>-0.0691476</v>
      </c>
      <c r="J112" s="22">
        <f t="shared" si="7"/>
        <v>1.03490641257903</v>
      </c>
      <c r="K112" s="22">
        <f t="shared" si="8"/>
        <v>1.14771108717471</v>
      </c>
      <c r="L112" s="48">
        <f t="shared" si="9"/>
        <v>0.933188931226338</v>
      </c>
    </row>
    <row r="113" spans="1:12">
      <c r="A113" s="54"/>
      <c r="B113" s="12" t="s">
        <v>749</v>
      </c>
      <c r="C113" s="12" t="s">
        <v>691</v>
      </c>
      <c r="D113" s="12">
        <v>41</v>
      </c>
      <c r="E113" s="12">
        <v>0.041954</v>
      </c>
      <c r="F113" s="12">
        <v>0.039055</v>
      </c>
      <c r="G113" s="12">
        <v>0.282722</v>
      </c>
      <c r="H113" s="22">
        <f t="shared" si="5"/>
        <v>0.1185018</v>
      </c>
      <c r="I113" s="22">
        <f t="shared" si="6"/>
        <v>-0.0345938</v>
      </c>
      <c r="J113" s="22">
        <f t="shared" si="7"/>
        <v>1.04284650670811</v>
      </c>
      <c r="K113" s="22">
        <f t="shared" si="8"/>
        <v>1.12580890055618</v>
      </c>
      <c r="L113" s="48">
        <f t="shared" si="9"/>
        <v>0.965997724850131</v>
      </c>
    </row>
    <row r="114" spans="1:12">
      <c r="A114" s="54"/>
      <c r="B114" s="12" t="s">
        <v>750</v>
      </c>
      <c r="C114" s="12" t="s">
        <v>689</v>
      </c>
      <c r="D114" s="12">
        <v>41</v>
      </c>
      <c r="E114" s="12">
        <v>-0.05006</v>
      </c>
      <c r="F114" s="12">
        <v>0.061785</v>
      </c>
      <c r="G114" s="12">
        <v>0.422695</v>
      </c>
      <c r="H114" s="22">
        <f t="shared" si="5"/>
        <v>0.0710386</v>
      </c>
      <c r="I114" s="22">
        <f t="shared" si="6"/>
        <v>-0.1711586</v>
      </c>
      <c r="J114" s="22">
        <f t="shared" si="7"/>
        <v>0.951172352447423</v>
      </c>
      <c r="K114" s="22">
        <f t="shared" si="8"/>
        <v>1.07362266690348</v>
      </c>
      <c r="L114" s="48">
        <f t="shared" si="9"/>
        <v>0.842687912569657</v>
      </c>
    </row>
    <row r="115" spans="1:12">
      <c r="A115" s="54"/>
      <c r="B115" s="12" t="s">
        <v>750</v>
      </c>
      <c r="C115" s="12" t="s">
        <v>690</v>
      </c>
      <c r="D115" s="12">
        <v>41</v>
      </c>
      <c r="E115" s="12">
        <v>-0.02196</v>
      </c>
      <c r="F115" s="12">
        <v>0.053429</v>
      </c>
      <c r="G115" s="12">
        <v>0.681069</v>
      </c>
      <c r="H115" s="22">
        <f t="shared" si="5"/>
        <v>0.08276084</v>
      </c>
      <c r="I115" s="22">
        <f t="shared" si="6"/>
        <v>-0.12668084</v>
      </c>
      <c r="J115" s="22">
        <f t="shared" si="7"/>
        <v>0.978279365443215</v>
      </c>
      <c r="K115" s="22">
        <f t="shared" si="8"/>
        <v>1.08628198228057</v>
      </c>
      <c r="L115" s="48">
        <f t="shared" si="9"/>
        <v>0.881014812418009</v>
      </c>
    </row>
    <row r="116" spans="1:12">
      <c r="A116" s="54"/>
      <c r="B116" s="12" t="s">
        <v>750</v>
      </c>
      <c r="C116" s="12" t="s">
        <v>691</v>
      </c>
      <c r="D116" s="12">
        <v>41</v>
      </c>
      <c r="E116" s="12">
        <v>0.003152</v>
      </c>
      <c r="F116" s="12">
        <v>0.037225</v>
      </c>
      <c r="G116" s="12">
        <v>0.932513</v>
      </c>
      <c r="H116" s="22">
        <f t="shared" si="5"/>
        <v>0.076113</v>
      </c>
      <c r="I116" s="22">
        <f t="shared" si="6"/>
        <v>-0.069809</v>
      </c>
      <c r="J116" s="22">
        <f t="shared" si="7"/>
        <v>1.00315697277536</v>
      </c>
      <c r="K116" s="22">
        <f t="shared" si="8"/>
        <v>1.07908450381706</v>
      </c>
      <c r="L116" s="48">
        <f t="shared" si="9"/>
        <v>0.932571924133963</v>
      </c>
    </row>
    <row r="117" spans="1:12">
      <c r="A117" s="54"/>
      <c r="B117" s="12" t="s">
        <v>751</v>
      </c>
      <c r="C117" s="12" t="s">
        <v>689</v>
      </c>
      <c r="D117" s="12">
        <v>41</v>
      </c>
      <c r="E117" s="12">
        <v>0.006155</v>
      </c>
      <c r="F117" s="12">
        <v>0.067543</v>
      </c>
      <c r="G117" s="12">
        <v>0.927858</v>
      </c>
      <c r="H117" s="22">
        <f t="shared" si="5"/>
        <v>0.13853928</v>
      </c>
      <c r="I117" s="22">
        <f t="shared" si="6"/>
        <v>-0.12622928</v>
      </c>
      <c r="J117" s="22">
        <f t="shared" si="7"/>
        <v>1.00617398093507</v>
      </c>
      <c r="K117" s="22">
        <f t="shared" si="8"/>
        <v>1.14859479748774</v>
      </c>
      <c r="L117" s="48">
        <f t="shared" si="9"/>
        <v>0.88141273330252</v>
      </c>
    </row>
    <row r="118" spans="1:12">
      <c r="A118" s="54"/>
      <c r="B118" s="12" t="s">
        <v>751</v>
      </c>
      <c r="C118" s="12" t="s">
        <v>690</v>
      </c>
      <c r="D118" s="12">
        <v>41</v>
      </c>
      <c r="E118" s="12">
        <v>-0.02601</v>
      </c>
      <c r="F118" s="12">
        <v>0.056154</v>
      </c>
      <c r="G118" s="12">
        <v>0.643243</v>
      </c>
      <c r="H118" s="22">
        <f t="shared" si="5"/>
        <v>0.08405184</v>
      </c>
      <c r="I118" s="22">
        <f t="shared" si="6"/>
        <v>-0.13607184</v>
      </c>
      <c r="J118" s="22">
        <f t="shared" si="7"/>
        <v>0.97432534630657</v>
      </c>
      <c r="K118" s="22">
        <f t="shared" si="8"/>
        <v>1.08768527795215</v>
      </c>
      <c r="L118" s="48">
        <f t="shared" si="9"/>
        <v>0.872779929726312</v>
      </c>
    </row>
    <row r="119" spans="1:12">
      <c r="A119" s="54"/>
      <c r="B119" s="12" t="s">
        <v>751</v>
      </c>
      <c r="C119" s="12" t="s">
        <v>691</v>
      </c>
      <c r="D119" s="12">
        <v>41</v>
      </c>
      <c r="E119" s="12">
        <v>0.050649</v>
      </c>
      <c r="F119" s="12">
        <v>0.040537</v>
      </c>
      <c r="G119" s="12">
        <v>0.211498</v>
      </c>
      <c r="H119" s="22">
        <f t="shared" si="5"/>
        <v>0.13010152</v>
      </c>
      <c r="I119" s="22">
        <f t="shared" si="6"/>
        <v>-0.02880352</v>
      </c>
      <c r="J119" s="22">
        <f t="shared" si="7"/>
        <v>1.05195359276369</v>
      </c>
      <c r="K119" s="22">
        <f t="shared" si="8"/>
        <v>1.13894400305085</v>
      </c>
      <c r="L119" s="48">
        <f t="shared" si="9"/>
        <v>0.971607347125242</v>
      </c>
    </row>
    <row r="120" spans="1:12">
      <c r="A120" s="54"/>
      <c r="B120" s="12" t="s">
        <v>752</v>
      </c>
      <c r="C120" s="12" t="s">
        <v>689</v>
      </c>
      <c r="D120" s="12">
        <v>41</v>
      </c>
      <c r="E120" s="12">
        <v>0.025538</v>
      </c>
      <c r="F120" s="12">
        <v>0.06189</v>
      </c>
      <c r="G120" s="12">
        <v>0.682133</v>
      </c>
      <c r="H120" s="22">
        <f t="shared" si="5"/>
        <v>0.1468424</v>
      </c>
      <c r="I120" s="22">
        <f t="shared" si="6"/>
        <v>-0.0957664</v>
      </c>
      <c r="J120" s="22">
        <f t="shared" si="7"/>
        <v>1.02586688847154</v>
      </c>
      <c r="K120" s="22">
        <f t="shared" si="8"/>
        <v>1.15817142082998</v>
      </c>
      <c r="L120" s="48">
        <f t="shared" si="9"/>
        <v>0.908676258051758</v>
      </c>
    </row>
    <row r="121" spans="1:12">
      <c r="A121" s="54"/>
      <c r="B121" s="12" t="s">
        <v>752</v>
      </c>
      <c r="C121" s="12" t="s">
        <v>690</v>
      </c>
      <c r="D121" s="12">
        <v>41</v>
      </c>
      <c r="E121" s="12">
        <v>-0.00533</v>
      </c>
      <c r="F121" s="12">
        <v>0.057423</v>
      </c>
      <c r="G121" s="12">
        <v>0.926092</v>
      </c>
      <c r="H121" s="22">
        <f t="shared" si="5"/>
        <v>0.10721908</v>
      </c>
      <c r="I121" s="22">
        <f t="shared" si="6"/>
        <v>-0.11787908</v>
      </c>
      <c r="J121" s="22">
        <f t="shared" si="7"/>
        <v>0.994684179247019</v>
      </c>
      <c r="K121" s="22">
        <f t="shared" si="8"/>
        <v>1.11317810282597</v>
      </c>
      <c r="L121" s="48">
        <f t="shared" si="9"/>
        <v>0.888803520238661</v>
      </c>
    </row>
    <row r="122" spans="1:12">
      <c r="A122" s="54"/>
      <c r="B122" s="12" t="s">
        <v>753</v>
      </c>
      <c r="C122" s="12" t="s">
        <v>691</v>
      </c>
      <c r="D122" s="12">
        <v>41</v>
      </c>
      <c r="E122" s="12">
        <v>0.031912</v>
      </c>
      <c r="F122" s="12">
        <v>0.03729</v>
      </c>
      <c r="G122" s="12">
        <v>0.392123</v>
      </c>
      <c r="H122" s="22">
        <f t="shared" si="5"/>
        <v>0.1050004</v>
      </c>
      <c r="I122" s="22">
        <f t="shared" si="6"/>
        <v>-0.0411764</v>
      </c>
      <c r="J122" s="22">
        <f t="shared" si="7"/>
        <v>1.03242664776244</v>
      </c>
      <c r="K122" s="22">
        <f t="shared" si="8"/>
        <v>1.11071105464004</v>
      </c>
      <c r="L122" s="48">
        <f t="shared" si="9"/>
        <v>0.95965983102188</v>
      </c>
    </row>
    <row r="123" spans="1:12">
      <c r="A123" s="54"/>
      <c r="B123" s="12" t="s">
        <v>754</v>
      </c>
      <c r="C123" s="12" t="s">
        <v>689</v>
      </c>
      <c r="D123" s="12">
        <v>41</v>
      </c>
      <c r="E123" s="12">
        <v>0.030998</v>
      </c>
      <c r="F123" s="12">
        <v>0.0618</v>
      </c>
      <c r="G123" s="12">
        <v>0.618777</v>
      </c>
      <c r="H123" s="22">
        <f t="shared" si="5"/>
        <v>0.152126</v>
      </c>
      <c r="I123" s="22">
        <f t="shared" si="6"/>
        <v>-0.09013</v>
      </c>
      <c r="J123" s="22">
        <f t="shared" si="7"/>
        <v>1.03148344091758</v>
      </c>
      <c r="K123" s="22">
        <f t="shared" si="8"/>
        <v>1.16430692986339</v>
      </c>
      <c r="L123" s="48">
        <f t="shared" si="9"/>
        <v>0.913812381939527</v>
      </c>
    </row>
    <row r="124" spans="1:12">
      <c r="A124" s="54"/>
      <c r="B124" s="12" t="s">
        <v>754</v>
      </c>
      <c r="C124" s="12" t="s">
        <v>690</v>
      </c>
      <c r="D124" s="12">
        <v>41</v>
      </c>
      <c r="E124" s="12">
        <v>0.011181</v>
      </c>
      <c r="F124" s="12">
        <v>0.054978</v>
      </c>
      <c r="G124" s="12">
        <v>0.838839</v>
      </c>
      <c r="H124" s="22">
        <f t="shared" si="5"/>
        <v>0.11893788</v>
      </c>
      <c r="I124" s="22">
        <f t="shared" si="6"/>
        <v>-0.09657588</v>
      </c>
      <c r="J124" s="22">
        <f t="shared" si="7"/>
        <v>1.01124374099816</v>
      </c>
      <c r="K124" s="22">
        <f t="shared" si="8"/>
        <v>1.12629995036226</v>
      </c>
      <c r="L124" s="48">
        <f t="shared" si="9"/>
        <v>0.907941000422712</v>
      </c>
    </row>
    <row r="125" spans="1:12">
      <c r="A125" s="54"/>
      <c r="B125" s="12" t="s">
        <v>754</v>
      </c>
      <c r="C125" s="12" t="s">
        <v>691</v>
      </c>
      <c r="D125" s="12">
        <v>41</v>
      </c>
      <c r="E125" s="12">
        <v>0.021698</v>
      </c>
      <c r="F125" s="12">
        <v>0.037236</v>
      </c>
      <c r="G125" s="12">
        <v>0.560074</v>
      </c>
      <c r="H125" s="22">
        <f t="shared" si="5"/>
        <v>0.09468056</v>
      </c>
      <c r="I125" s="22">
        <f t="shared" si="6"/>
        <v>-0.05128456</v>
      </c>
      <c r="J125" s="22">
        <f t="shared" si="7"/>
        <v>1.0219351134592</v>
      </c>
      <c r="K125" s="22">
        <f t="shared" si="8"/>
        <v>1.09930763620109</v>
      </c>
      <c r="L125" s="48">
        <f t="shared" si="9"/>
        <v>0.950008297704411</v>
      </c>
    </row>
    <row r="126" spans="1:12">
      <c r="A126" s="54"/>
      <c r="B126" s="12" t="s">
        <v>755</v>
      </c>
      <c r="C126" s="12" t="s">
        <v>689</v>
      </c>
      <c r="D126" s="12">
        <v>41</v>
      </c>
      <c r="E126" s="12">
        <v>-0.10626</v>
      </c>
      <c r="F126" s="12">
        <v>0.066308</v>
      </c>
      <c r="G126" s="12">
        <v>0.117118</v>
      </c>
      <c r="H126" s="22">
        <f t="shared" si="5"/>
        <v>0.02370368</v>
      </c>
      <c r="I126" s="22">
        <f t="shared" si="6"/>
        <v>-0.23622368</v>
      </c>
      <c r="J126" s="22">
        <f t="shared" si="7"/>
        <v>0.899190828065343</v>
      </c>
      <c r="K126" s="22">
        <f t="shared" si="8"/>
        <v>1.02398684514837</v>
      </c>
      <c r="L126" s="48">
        <f t="shared" si="9"/>
        <v>0.789604035547631</v>
      </c>
    </row>
    <row r="127" spans="1:12">
      <c r="A127" s="54"/>
      <c r="B127" s="12" t="s">
        <v>755</v>
      </c>
      <c r="C127" s="12" t="s">
        <v>690</v>
      </c>
      <c r="D127" s="12">
        <v>41</v>
      </c>
      <c r="E127" s="12">
        <v>-0.07458</v>
      </c>
      <c r="F127" s="12">
        <v>0.052843</v>
      </c>
      <c r="G127" s="12">
        <v>0.158142</v>
      </c>
      <c r="H127" s="22">
        <f t="shared" si="5"/>
        <v>0.02899228</v>
      </c>
      <c r="I127" s="22">
        <f t="shared" si="6"/>
        <v>-0.17815228</v>
      </c>
      <c r="J127" s="22">
        <f t="shared" si="7"/>
        <v>0.928133220431243</v>
      </c>
      <c r="K127" s="22">
        <f t="shared" si="8"/>
        <v>1.02941664734794</v>
      </c>
      <c r="L127" s="48">
        <f t="shared" si="9"/>
        <v>0.836814983600039</v>
      </c>
    </row>
    <row r="128" spans="1:12">
      <c r="A128" s="54"/>
      <c r="B128" s="12" t="s">
        <v>755</v>
      </c>
      <c r="C128" s="12" t="s">
        <v>691</v>
      </c>
      <c r="D128" s="12">
        <v>41</v>
      </c>
      <c r="E128" s="12">
        <v>-0.01448</v>
      </c>
      <c r="F128" s="12">
        <v>0.040943</v>
      </c>
      <c r="G128" s="12">
        <v>0.723603</v>
      </c>
      <c r="H128" s="22">
        <f t="shared" si="5"/>
        <v>0.06576828</v>
      </c>
      <c r="I128" s="22">
        <f t="shared" si="6"/>
        <v>-0.09472828</v>
      </c>
      <c r="J128" s="22">
        <f t="shared" si="7"/>
        <v>0.985624331021879</v>
      </c>
      <c r="K128" s="22">
        <f t="shared" si="8"/>
        <v>1.06797921634764</v>
      </c>
      <c r="L128" s="48">
        <f t="shared" si="9"/>
        <v>0.909620062855327</v>
      </c>
    </row>
    <row r="129" spans="1:12">
      <c r="A129" s="54"/>
      <c r="B129" s="12" t="s">
        <v>131</v>
      </c>
      <c r="C129" s="12" t="s">
        <v>689</v>
      </c>
      <c r="D129" s="12">
        <v>41</v>
      </c>
      <c r="E129" s="12">
        <v>0.007551</v>
      </c>
      <c r="F129" s="12">
        <v>0.066375</v>
      </c>
      <c r="G129" s="12">
        <v>0.910015</v>
      </c>
      <c r="H129" s="22">
        <f t="shared" si="5"/>
        <v>0.137646</v>
      </c>
      <c r="I129" s="22">
        <f t="shared" si="6"/>
        <v>-0.122544</v>
      </c>
      <c r="J129" s="22">
        <f t="shared" si="7"/>
        <v>1.00757958069281</v>
      </c>
      <c r="K129" s="22">
        <f t="shared" si="8"/>
        <v>1.14756923885075</v>
      </c>
      <c r="L129" s="48">
        <f t="shared" si="9"/>
        <v>0.884666978740049</v>
      </c>
    </row>
    <row r="130" spans="1:12">
      <c r="A130" s="54"/>
      <c r="B130" s="12" t="s">
        <v>131</v>
      </c>
      <c r="C130" s="12" t="s">
        <v>690</v>
      </c>
      <c r="D130" s="12">
        <v>41</v>
      </c>
      <c r="E130" s="12">
        <v>0.050022</v>
      </c>
      <c r="F130" s="12">
        <v>0.055738</v>
      </c>
      <c r="G130" s="12">
        <v>0.369474</v>
      </c>
      <c r="H130" s="22">
        <f t="shared" si="5"/>
        <v>0.15926848</v>
      </c>
      <c r="I130" s="22">
        <f t="shared" si="6"/>
        <v>-0.05922448</v>
      </c>
      <c r="J130" s="22">
        <f t="shared" si="7"/>
        <v>1.05129422459455</v>
      </c>
      <c r="K130" s="22">
        <f t="shared" si="8"/>
        <v>1.17265273822837</v>
      </c>
      <c r="L130" s="48">
        <f t="shared" si="9"/>
        <v>0.942495174091878</v>
      </c>
    </row>
    <row r="131" spans="1:12">
      <c r="A131" s="54"/>
      <c r="B131" s="12" t="s">
        <v>131</v>
      </c>
      <c r="C131" s="12" t="s">
        <v>691</v>
      </c>
      <c r="D131" s="12">
        <v>41</v>
      </c>
      <c r="E131" s="12">
        <v>0.007926</v>
      </c>
      <c r="F131" s="12">
        <v>0.039488</v>
      </c>
      <c r="G131" s="12">
        <v>0.840913</v>
      </c>
      <c r="H131" s="22">
        <f t="shared" ref="H131:H194" si="10">E131+1.96*F131</f>
        <v>0.08532248</v>
      </c>
      <c r="I131" s="22">
        <f t="shared" ref="I131:I194" si="11">E131-1.96*F131</f>
        <v>-0.06947048</v>
      </c>
      <c r="J131" s="22">
        <f t="shared" ref="J131:J194" si="12">EXP(E131)</f>
        <v>1.00795749388987</v>
      </c>
      <c r="K131" s="22">
        <f t="shared" ref="K131:K194" si="13">EXP(H131)</f>
        <v>1.08906821279382</v>
      </c>
      <c r="L131" s="48">
        <f t="shared" ref="L131:L194" si="14">EXP(I131)</f>
        <v>0.932887671822159</v>
      </c>
    </row>
    <row r="132" spans="1:12">
      <c r="A132" s="54"/>
      <c r="B132" s="12" t="s">
        <v>756</v>
      </c>
      <c r="C132" s="12" t="s">
        <v>689</v>
      </c>
      <c r="D132" s="12">
        <v>41</v>
      </c>
      <c r="E132" s="12">
        <v>-0.00315</v>
      </c>
      <c r="F132" s="12">
        <v>0.064725</v>
      </c>
      <c r="G132" s="12">
        <v>0.961473</v>
      </c>
      <c r="H132" s="22">
        <f t="shared" si="10"/>
        <v>0.123711</v>
      </c>
      <c r="I132" s="22">
        <f t="shared" si="11"/>
        <v>-0.130011</v>
      </c>
      <c r="J132" s="22">
        <f t="shared" si="12"/>
        <v>0.996854956044787</v>
      </c>
      <c r="K132" s="22">
        <f t="shared" si="13"/>
        <v>1.13168876568145</v>
      </c>
      <c r="L132" s="48">
        <f t="shared" si="14"/>
        <v>0.878085771923946</v>
      </c>
    </row>
    <row r="133" spans="1:12">
      <c r="A133" s="54"/>
      <c r="B133" s="12" t="s">
        <v>756</v>
      </c>
      <c r="C133" s="12" t="s">
        <v>690</v>
      </c>
      <c r="D133" s="12">
        <v>41</v>
      </c>
      <c r="E133" s="12">
        <v>-0.00896</v>
      </c>
      <c r="F133" s="12">
        <v>0.05634</v>
      </c>
      <c r="G133" s="12">
        <v>0.873611</v>
      </c>
      <c r="H133" s="22">
        <f t="shared" si="10"/>
        <v>0.1014664</v>
      </c>
      <c r="I133" s="22">
        <f t="shared" si="11"/>
        <v>-0.1193864</v>
      </c>
      <c r="J133" s="22">
        <f t="shared" si="12"/>
        <v>0.991080021180877</v>
      </c>
      <c r="K133" s="22">
        <f t="shared" si="13"/>
        <v>1.10679272953145</v>
      </c>
      <c r="L133" s="48">
        <f t="shared" si="14"/>
        <v>0.887464818096254</v>
      </c>
    </row>
    <row r="134" spans="1:12">
      <c r="A134" s="54"/>
      <c r="B134" s="12" t="s">
        <v>756</v>
      </c>
      <c r="C134" s="12" t="s">
        <v>691</v>
      </c>
      <c r="D134" s="12">
        <v>41</v>
      </c>
      <c r="E134" s="12">
        <v>0.018893</v>
      </c>
      <c r="F134" s="12">
        <v>0.038602</v>
      </c>
      <c r="G134" s="12">
        <v>0.624542</v>
      </c>
      <c r="H134" s="22">
        <f t="shared" si="10"/>
        <v>0.09455292</v>
      </c>
      <c r="I134" s="22">
        <f t="shared" si="11"/>
        <v>-0.05676692</v>
      </c>
      <c r="J134" s="22">
        <f t="shared" si="12"/>
        <v>1.0190726020151</v>
      </c>
      <c r="K134" s="22">
        <f t="shared" si="13"/>
        <v>1.09916732952897</v>
      </c>
      <c r="L134" s="48">
        <f t="shared" si="14"/>
        <v>0.944814261012349</v>
      </c>
    </row>
    <row r="135" spans="1:12">
      <c r="A135" s="51" t="s">
        <v>712</v>
      </c>
      <c r="B135" s="12" t="s">
        <v>746</v>
      </c>
      <c r="C135" s="12" t="s">
        <v>689</v>
      </c>
      <c r="D135" s="12">
        <v>27</v>
      </c>
      <c r="E135" s="12">
        <v>0.152491</v>
      </c>
      <c r="F135" s="12">
        <v>0.099233</v>
      </c>
      <c r="G135" s="12">
        <v>0.136928</v>
      </c>
      <c r="H135" s="22">
        <f t="shared" si="10"/>
        <v>0.34698768</v>
      </c>
      <c r="I135" s="22">
        <f t="shared" si="11"/>
        <v>-0.04200568</v>
      </c>
      <c r="J135" s="22">
        <f t="shared" si="12"/>
        <v>1.16473197945963</v>
      </c>
      <c r="K135" s="22">
        <f t="shared" si="13"/>
        <v>1.41479929493574</v>
      </c>
      <c r="L135" s="48">
        <f t="shared" si="14"/>
        <v>0.958864334207599</v>
      </c>
    </row>
    <row r="136" spans="1:12">
      <c r="A136" s="54"/>
      <c r="B136" s="12" t="s">
        <v>746</v>
      </c>
      <c r="C136" s="12" t="s">
        <v>690</v>
      </c>
      <c r="D136" s="12">
        <v>27</v>
      </c>
      <c r="E136" s="12">
        <v>0.058559</v>
      </c>
      <c r="F136" s="12">
        <v>0.056014</v>
      </c>
      <c r="G136" s="12">
        <v>0.29582</v>
      </c>
      <c r="H136" s="22">
        <f t="shared" si="10"/>
        <v>0.16834644</v>
      </c>
      <c r="I136" s="22">
        <f t="shared" si="11"/>
        <v>-0.05122844</v>
      </c>
      <c r="J136" s="22">
        <f t="shared" si="12"/>
        <v>1.06030754199415</v>
      </c>
      <c r="K136" s="22">
        <f t="shared" si="13"/>
        <v>1.18334649820383</v>
      </c>
      <c r="L136" s="48">
        <f t="shared" si="14"/>
        <v>0.95006161366611</v>
      </c>
    </row>
    <row r="137" spans="1:12">
      <c r="A137" s="54"/>
      <c r="B137" s="12" t="s">
        <v>746</v>
      </c>
      <c r="C137" s="12" t="s">
        <v>691</v>
      </c>
      <c r="D137" s="12">
        <v>27</v>
      </c>
      <c r="E137" s="12">
        <v>0.038551</v>
      </c>
      <c r="F137" s="12">
        <v>0.039389</v>
      </c>
      <c r="G137" s="12">
        <v>0.327722</v>
      </c>
      <c r="H137" s="22">
        <f t="shared" si="10"/>
        <v>0.11575344</v>
      </c>
      <c r="I137" s="22">
        <f t="shared" si="11"/>
        <v>-0.03865144</v>
      </c>
      <c r="J137" s="22">
        <f t="shared" si="12"/>
        <v>1.0393037314967</v>
      </c>
      <c r="K137" s="22">
        <f t="shared" si="13"/>
        <v>1.12271902040271</v>
      </c>
      <c r="L137" s="48">
        <f t="shared" si="14"/>
        <v>0.962085995403841</v>
      </c>
    </row>
    <row r="138" spans="1:12">
      <c r="A138" s="54"/>
      <c r="B138" s="12" t="s">
        <v>747</v>
      </c>
      <c r="C138" s="12" t="s">
        <v>689</v>
      </c>
      <c r="D138" s="12">
        <v>27</v>
      </c>
      <c r="E138" s="12">
        <v>-0.11577</v>
      </c>
      <c r="F138" s="12">
        <v>0.101379</v>
      </c>
      <c r="G138" s="12">
        <v>0.264276</v>
      </c>
      <c r="H138" s="22">
        <f t="shared" si="10"/>
        <v>0.08293284</v>
      </c>
      <c r="I138" s="22">
        <f t="shared" si="11"/>
        <v>-0.31447284</v>
      </c>
      <c r="J138" s="22">
        <f t="shared" si="12"/>
        <v>0.890680056153706</v>
      </c>
      <c r="K138" s="22">
        <f t="shared" si="13"/>
        <v>1.08646883885073</v>
      </c>
      <c r="L138" s="48">
        <f t="shared" si="14"/>
        <v>0.73017369119315</v>
      </c>
    </row>
    <row r="139" spans="1:12">
      <c r="A139" s="54"/>
      <c r="B139" s="12" t="s">
        <v>747</v>
      </c>
      <c r="C139" s="12" t="s">
        <v>690</v>
      </c>
      <c r="D139" s="12">
        <v>27</v>
      </c>
      <c r="E139" s="12">
        <v>-0.06125</v>
      </c>
      <c r="F139" s="12">
        <v>0.059909</v>
      </c>
      <c r="G139" s="12">
        <v>0.306595</v>
      </c>
      <c r="H139" s="22">
        <f t="shared" si="10"/>
        <v>0.05617164</v>
      </c>
      <c r="I139" s="22">
        <f t="shared" si="11"/>
        <v>-0.17867164</v>
      </c>
      <c r="J139" s="22">
        <f t="shared" si="12"/>
        <v>0.940588063364342</v>
      </c>
      <c r="K139" s="22">
        <f t="shared" si="13"/>
        <v>1.05777922538251</v>
      </c>
      <c r="L139" s="48">
        <f t="shared" si="14"/>
        <v>0.836380488209686</v>
      </c>
    </row>
    <row r="140" spans="1:12">
      <c r="A140" s="54"/>
      <c r="B140" s="12" t="s">
        <v>747</v>
      </c>
      <c r="C140" s="12" t="s">
        <v>691</v>
      </c>
      <c r="D140" s="12">
        <v>27</v>
      </c>
      <c r="E140" s="12">
        <v>-0.0566</v>
      </c>
      <c r="F140" s="12">
        <v>0.039783</v>
      </c>
      <c r="G140" s="12">
        <v>0.154823</v>
      </c>
      <c r="H140" s="22">
        <f t="shared" si="10"/>
        <v>0.02137468</v>
      </c>
      <c r="I140" s="22">
        <f t="shared" si="11"/>
        <v>-0.13457468</v>
      </c>
      <c r="J140" s="22">
        <f t="shared" si="12"/>
        <v>0.944971982571872</v>
      </c>
      <c r="K140" s="22">
        <f t="shared" si="13"/>
        <v>1.02160475480697</v>
      </c>
      <c r="L140" s="48">
        <f t="shared" si="14"/>
        <v>0.874087599577137</v>
      </c>
    </row>
    <row r="141" spans="1:12">
      <c r="A141" s="54"/>
      <c r="B141" s="12" t="s">
        <v>748</v>
      </c>
      <c r="C141" s="12" t="s">
        <v>689</v>
      </c>
      <c r="D141" s="12">
        <v>27</v>
      </c>
      <c r="E141" s="12">
        <v>-0.02577</v>
      </c>
      <c r="F141" s="12">
        <v>0.099931</v>
      </c>
      <c r="G141" s="12">
        <v>0.798594</v>
      </c>
      <c r="H141" s="22">
        <f t="shared" si="10"/>
        <v>0.17009476</v>
      </c>
      <c r="I141" s="22">
        <f t="shared" si="11"/>
        <v>-0.22163476</v>
      </c>
      <c r="J141" s="22">
        <f t="shared" si="12"/>
        <v>0.974559212452498</v>
      </c>
      <c r="K141" s="22">
        <f t="shared" si="13"/>
        <v>1.18541717612994</v>
      </c>
      <c r="L141" s="48">
        <f t="shared" si="14"/>
        <v>0.801207944089991</v>
      </c>
    </row>
    <row r="142" spans="1:12">
      <c r="A142" s="54"/>
      <c r="B142" s="12" t="s">
        <v>748</v>
      </c>
      <c r="C142" s="12" t="s">
        <v>690</v>
      </c>
      <c r="D142" s="12">
        <v>27</v>
      </c>
      <c r="E142" s="12">
        <v>-0.0133</v>
      </c>
      <c r="F142" s="12">
        <v>0.054023</v>
      </c>
      <c r="G142" s="12">
        <v>0.805517</v>
      </c>
      <c r="H142" s="22">
        <f t="shared" si="10"/>
        <v>0.09258508</v>
      </c>
      <c r="I142" s="22">
        <f t="shared" si="11"/>
        <v>-0.11918508</v>
      </c>
      <c r="J142" s="22">
        <f t="shared" si="12"/>
        <v>0.986788054194126</v>
      </c>
      <c r="K142" s="22">
        <f t="shared" si="13"/>
        <v>1.09700647090056</v>
      </c>
      <c r="L142" s="48">
        <f t="shared" si="14"/>
        <v>0.887643500499</v>
      </c>
    </row>
    <row r="143" spans="1:12">
      <c r="A143" s="54"/>
      <c r="B143" s="12" t="s">
        <v>748</v>
      </c>
      <c r="C143" s="12" t="s">
        <v>691</v>
      </c>
      <c r="D143" s="12">
        <v>27</v>
      </c>
      <c r="E143" s="12">
        <v>0.020033</v>
      </c>
      <c r="F143" s="12">
        <v>0.039662</v>
      </c>
      <c r="G143" s="12">
        <v>0.613506</v>
      </c>
      <c r="H143" s="22">
        <f t="shared" si="10"/>
        <v>0.09777052</v>
      </c>
      <c r="I143" s="22">
        <f t="shared" si="11"/>
        <v>-0.05770452</v>
      </c>
      <c r="J143" s="22">
        <f t="shared" si="12"/>
        <v>1.02023500722648</v>
      </c>
      <c r="K143" s="22">
        <f t="shared" si="13"/>
        <v>1.10270970624796</v>
      </c>
      <c r="L143" s="48">
        <f t="shared" si="14"/>
        <v>0.943928818321623</v>
      </c>
    </row>
    <row r="144" spans="1:12">
      <c r="A144" s="54"/>
      <c r="B144" s="12" t="s">
        <v>749</v>
      </c>
      <c r="C144" s="12" t="s">
        <v>689</v>
      </c>
      <c r="D144" s="12">
        <v>27</v>
      </c>
      <c r="E144" s="12">
        <v>0.057529</v>
      </c>
      <c r="F144" s="12">
        <v>0.098786</v>
      </c>
      <c r="G144" s="12">
        <v>0.565539</v>
      </c>
      <c r="H144" s="22">
        <f t="shared" si="10"/>
        <v>0.25114956</v>
      </c>
      <c r="I144" s="22">
        <f t="shared" si="11"/>
        <v>-0.13609156</v>
      </c>
      <c r="J144" s="22">
        <f t="shared" si="12"/>
        <v>1.05921598747297</v>
      </c>
      <c r="K144" s="22">
        <f t="shared" si="13"/>
        <v>1.28550232968316</v>
      </c>
      <c r="L144" s="48">
        <f t="shared" si="14"/>
        <v>0.872762718675799</v>
      </c>
    </row>
    <row r="145" spans="1:12">
      <c r="A145" s="54"/>
      <c r="B145" s="12" t="s">
        <v>749</v>
      </c>
      <c r="C145" s="12" t="s">
        <v>690</v>
      </c>
      <c r="D145" s="12">
        <v>27</v>
      </c>
      <c r="E145" s="12">
        <v>0.049717</v>
      </c>
      <c r="F145" s="12">
        <v>0.058322</v>
      </c>
      <c r="G145" s="12">
        <v>0.393963</v>
      </c>
      <c r="H145" s="22">
        <f t="shared" si="10"/>
        <v>0.16402812</v>
      </c>
      <c r="I145" s="22">
        <f t="shared" si="11"/>
        <v>-0.06459412</v>
      </c>
      <c r="J145" s="22">
        <f t="shared" si="12"/>
        <v>1.0509736287494</v>
      </c>
      <c r="K145" s="22">
        <f t="shared" si="13"/>
        <v>1.17824744694509</v>
      </c>
      <c r="L145" s="48">
        <f t="shared" si="14"/>
        <v>0.937447877515462</v>
      </c>
    </row>
    <row r="146" spans="1:12">
      <c r="A146" s="54"/>
      <c r="B146" s="12" t="s">
        <v>749</v>
      </c>
      <c r="C146" s="12" t="s">
        <v>691</v>
      </c>
      <c r="D146" s="12">
        <v>27</v>
      </c>
      <c r="E146" s="12">
        <v>0.004826</v>
      </c>
      <c r="F146" s="12">
        <v>0.039208</v>
      </c>
      <c r="G146" s="12">
        <v>0.902047</v>
      </c>
      <c r="H146" s="22">
        <f t="shared" si="10"/>
        <v>0.08167368</v>
      </c>
      <c r="I146" s="22">
        <f t="shared" si="11"/>
        <v>-0.07202168</v>
      </c>
      <c r="J146" s="22">
        <f t="shared" si="12"/>
        <v>1.00483766389377</v>
      </c>
      <c r="K146" s="22">
        <f t="shared" si="13"/>
        <v>1.08510166167564</v>
      </c>
      <c r="L146" s="48">
        <f t="shared" si="14"/>
        <v>0.930510722120068</v>
      </c>
    </row>
    <row r="147" spans="1:12">
      <c r="A147" s="54"/>
      <c r="B147" s="12" t="s">
        <v>750</v>
      </c>
      <c r="C147" s="12" t="s">
        <v>689</v>
      </c>
      <c r="D147" s="12">
        <v>27</v>
      </c>
      <c r="E147" s="12">
        <v>0.07261</v>
      </c>
      <c r="F147" s="12">
        <v>0.099643</v>
      </c>
      <c r="G147" s="12">
        <v>0.472954</v>
      </c>
      <c r="H147" s="22">
        <f t="shared" si="10"/>
        <v>0.26791028</v>
      </c>
      <c r="I147" s="22">
        <f t="shared" si="11"/>
        <v>-0.12269028</v>
      </c>
      <c r="J147" s="22">
        <f t="shared" si="12"/>
        <v>1.07531108380398</v>
      </c>
      <c r="K147" s="22">
        <f t="shared" si="13"/>
        <v>1.30722985009124</v>
      </c>
      <c r="L147" s="48">
        <f t="shared" si="14"/>
        <v>0.884537579118918</v>
      </c>
    </row>
    <row r="148" spans="1:12">
      <c r="A148" s="54"/>
      <c r="B148" s="12" t="s">
        <v>750</v>
      </c>
      <c r="C148" s="12" t="s">
        <v>690</v>
      </c>
      <c r="D148" s="12">
        <v>27</v>
      </c>
      <c r="E148" s="12">
        <v>0.071458</v>
      </c>
      <c r="F148" s="12">
        <v>0.057834</v>
      </c>
      <c r="G148" s="12">
        <v>0.216619</v>
      </c>
      <c r="H148" s="22">
        <f t="shared" si="10"/>
        <v>0.18481264</v>
      </c>
      <c r="I148" s="22">
        <f t="shared" si="11"/>
        <v>-0.04189664</v>
      </c>
      <c r="J148" s="22">
        <f t="shared" si="12"/>
        <v>1.07407303868634</v>
      </c>
      <c r="K148" s="22">
        <f t="shared" si="13"/>
        <v>1.20299302623819</v>
      </c>
      <c r="L148" s="48">
        <f t="shared" si="14"/>
        <v>0.958968894475123</v>
      </c>
    </row>
    <row r="149" spans="1:12">
      <c r="A149" s="54"/>
      <c r="B149" s="12" t="s">
        <v>750</v>
      </c>
      <c r="C149" s="12" t="s">
        <v>691</v>
      </c>
      <c r="D149" s="12">
        <v>27</v>
      </c>
      <c r="E149" s="12">
        <v>0.032773</v>
      </c>
      <c r="F149" s="12">
        <v>0.039555</v>
      </c>
      <c r="G149" s="12">
        <v>0.407369</v>
      </c>
      <c r="H149" s="22">
        <f t="shared" si="10"/>
        <v>0.1103008</v>
      </c>
      <c r="I149" s="22">
        <f t="shared" si="11"/>
        <v>-0.0447548</v>
      </c>
      <c r="J149" s="22">
        <f t="shared" si="12"/>
        <v>1.0333159498958</v>
      </c>
      <c r="K149" s="22">
        <f t="shared" si="13"/>
        <v>1.11661389740831</v>
      </c>
      <c r="L149" s="48">
        <f t="shared" si="14"/>
        <v>0.956231921156732</v>
      </c>
    </row>
    <row r="150" spans="1:12">
      <c r="A150" s="54"/>
      <c r="B150" s="12" t="s">
        <v>751</v>
      </c>
      <c r="C150" s="12" t="s">
        <v>689</v>
      </c>
      <c r="D150" s="12">
        <v>27</v>
      </c>
      <c r="E150" s="12">
        <v>0.068725</v>
      </c>
      <c r="F150" s="12">
        <v>0.099528</v>
      </c>
      <c r="G150" s="12">
        <v>0.496238</v>
      </c>
      <c r="H150" s="22">
        <f t="shared" si="10"/>
        <v>0.26379988</v>
      </c>
      <c r="I150" s="22">
        <f t="shared" si="11"/>
        <v>-0.12634988</v>
      </c>
      <c r="J150" s="22">
        <f t="shared" si="12"/>
        <v>1.0711416047008</v>
      </c>
      <c r="K150" s="22">
        <f t="shared" si="13"/>
        <v>1.30186764047834</v>
      </c>
      <c r="L150" s="48">
        <f t="shared" si="14"/>
        <v>0.881306441336418</v>
      </c>
    </row>
    <row r="151" spans="1:12">
      <c r="A151" s="54"/>
      <c r="B151" s="12" t="s">
        <v>751</v>
      </c>
      <c r="C151" s="12" t="s">
        <v>690</v>
      </c>
      <c r="D151" s="12">
        <v>27</v>
      </c>
      <c r="E151" s="12">
        <v>0.049263</v>
      </c>
      <c r="F151" s="12">
        <v>0.055674</v>
      </c>
      <c r="G151" s="12">
        <v>0.376237</v>
      </c>
      <c r="H151" s="22">
        <f t="shared" si="10"/>
        <v>0.15838404</v>
      </c>
      <c r="I151" s="22">
        <f t="shared" si="11"/>
        <v>-0.05985804</v>
      </c>
      <c r="J151" s="22">
        <f t="shared" si="12"/>
        <v>1.0504965950168</v>
      </c>
      <c r="K151" s="22">
        <f t="shared" si="13"/>
        <v>1.17161605574987</v>
      </c>
      <c r="L151" s="48">
        <f t="shared" si="14"/>
        <v>0.941898235967407</v>
      </c>
    </row>
    <row r="152" spans="1:12">
      <c r="A152" s="54"/>
      <c r="B152" s="12" t="s">
        <v>751</v>
      </c>
      <c r="C152" s="12" t="s">
        <v>691</v>
      </c>
      <c r="D152" s="12">
        <v>27</v>
      </c>
      <c r="E152" s="12">
        <v>0.068054</v>
      </c>
      <c r="F152" s="12">
        <v>0.039521</v>
      </c>
      <c r="G152" s="12">
        <v>0.085076</v>
      </c>
      <c r="H152" s="22">
        <f t="shared" si="10"/>
        <v>0.14551516</v>
      </c>
      <c r="I152" s="22">
        <f t="shared" si="11"/>
        <v>-0.00940716</v>
      </c>
      <c r="J152" s="22">
        <f t="shared" si="12"/>
        <v>1.07042310976605</v>
      </c>
      <c r="K152" s="22">
        <f t="shared" si="13"/>
        <v>1.15663526903996</v>
      </c>
      <c r="L152" s="48">
        <f t="shared" si="14"/>
        <v>0.990636948908088</v>
      </c>
    </row>
    <row r="153" spans="1:12">
      <c r="A153" s="54"/>
      <c r="B153" s="12" t="s">
        <v>752</v>
      </c>
      <c r="C153" s="12" t="s">
        <v>689</v>
      </c>
      <c r="D153" s="12">
        <v>27</v>
      </c>
      <c r="E153" s="12">
        <v>-0.11394</v>
      </c>
      <c r="F153" s="12">
        <v>0.116441</v>
      </c>
      <c r="G153" s="12">
        <v>0.337201</v>
      </c>
      <c r="H153" s="22">
        <f t="shared" si="10"/>
        <v>0.11428436</v>
      </c>
      <c r="I153" s="22">
        <f t="shared" si="11"/>
        <v>-0.34216436</v>
      </c>
      <c r="J153" s="22">
        <f t="shared" si="12"/>
        <v>0.892311492965858</v>
      </c>
      <c r="K153" s="22">
        <f t="shared" si="13"/>
        <v>1.12107086727503</v>
      </c>
      <c r="L153" s="48">
        <f t="shared" si="14"/>
        <v>0.710231461472473</v>
      </c>
    </row>
    <row r="154" spans="1:12">
      <c r="A154" s="54"/>
      <c r="B154" s="12" t="s">
        <v>752</v>
      </c>
      <c r="C154" s="12" t="s">
        <v>690</v>
      </c>
      <c r="D154" s="12">
        <v>27</v>
      </c>
      <c r="E154" s="12">
        <v>-0.055</v>
      </c>
      <c r="F154" s="12">
        <v>0.056424</v>
      </c>
      <c r="G154" s="12">
        <v>0.32967</v>
      </c>
      <c r="H154" s="22">
        <f t="shared" si="10"/>
        <v>0.05559104</v>
      </c>
      <c r="I154" s="22">
        <f t="shared" si="11"/>
        <v>-0.16559104</v>
      </c>
      <c r="J154" s="22">
        <f t="shared" si="12"/>
        <v>0.946485147953484</v>
      </c>
      <c r="K154" s="22">
        <f t="shared" si="13"/>
        <v>1.05716525701651</v>
      </c>
      <c r="L154" s="48">
        <f t="shared" si="14"/>
        <v>0.847392713060504</v>
      </c>
    </row>
    <row r="155" spans="1:12">
      <c r="A155" s="54"/>
      <c r="B155" s="12" t="s">
        <v>753</v>
      </c>
      <c r="C155" s="12" t="s">
        <v>691</v>
      </c>
      <c r="D155" s="12">
        <v>27</v>
      </c>
      <c r="E155" s="12">
        <v>0.011305</v>
      </c>
      <c r="F155" s="12">
        <v>0.046541</v>
      </c>
      <c r="G155" s="12">
        <v>0.808087</v>
      </c>
      <c r="H155" s="22">
        <f t="shared" si="10"/>
        <v>0.10252536</v>
      </c>
      <c r="I155" s="22">
        <f t="shared" si="11"/>
        <v>-0.07991536</v>
      </c>
      <c r="J155" s="22">
        <f t="shared" si="12"/>
        <v>1.01136914299681</v>
      </c>
      <c r="K155" s="22">
        <f t="shared" si="13"/>
        <v>1.10796539955606</v>
      </c>
      <c r="L155" s="48">
        <f t="shared" si="14"/>
        <v>0.923194482260858</v>
      </c>
    </row>
    <row r="156" spans="1:12">
      <c r="A156" s="54"/>
      <c r="B156" s="12" t="s">
        <v>754</v>
      </c>
      <c r="C156" s="12" t="s">
        <v>689</v>
      </c>
      <c r="D156" s="12">
        <v>27</v>
      </c>
      <c r="E156" s="12">
        <v>-0.1141</v>
      </c>
      <c r="F156" s="12">
        <v>0.09975</v>
      </c>
      <c r="G156" s="12">
        <v>0.263512</v>
      </c>
      <c r="H156" s="22">
        <f t="shared" si="10"/>
        <v>0.08141</v>
      </c>
      <c r="I156" s="22">
        <f t="shared" si="11"/>
        <v>-0.30961</v>
      </c>
      <c r="J156" s="22">
        <f t="shared" si="12"/>
        <v>0.892168734547961</v>
      </c>
      <c r="K156" s="22">
        <f t="shared" si="13"/>
        <v>1.08481557978818</v>
      </c>
      <c r="L156" s="48">
        <f t="shared" si="14"/>
        <v>0.73373305632311</v>
      </c>
    </row>
    <row r="157" spans="1:12">
      <c r="A157" s="54"/>
      <c r="B157" s="12" t="s">
        <v>754</v>
      </c>
      <c r="C157" s="12" t="s">
        <v>690</v>
      </c>
      <c r="D157" s="12">
        <v>27</v>
      </c>
      <c r="E157" s="12">
        <v>0.028708</v>
      </c>
      <c r="F157" s="12">
        <v>0.05384</v>
      </c>
      <c r="G157" s="12">
        <v>0.593888</v>
      </c>
      <c r="H157" s="22">
        <f t="shared" si="10"/>
        <v>0.1342344</v>
      </c>
      <c r="I157" s="22">
        <f t="shared" si="11"/>
        <v>-0.0768184</v>
      </c>
      <c r="J157" s="22">
        <f t="shared" si="12"/>
        <v>1.0291240463757</v>
      </c>
      <c r="K157" s="22">
        <f t="shared" si="13"/>
        <v>1.14366086233495</v>
      </c>
      <c r="L157" s="48">
        <f t="shared" si="14"/>
        <v>0.926058010472092</v>
      </c>
    </row>
    <row r="158" spans="1:12">
      <c r="A158" s="54"/>
      <c r="B158" s="12" t="s">
        <v>754</v>
      </c>
      <c r="C158" s="12" t="s">
        <v>691</v>
      </c>
      <c r="D158" s="12">
        <v>27</v>
      </c>
      <c r="E158" s="12">
        <v>0.013568</v>
      </c>
      <c r="F158" s="12">
        <v>0.039593</v>
      </c>
      <c r="G158" s="12">
        <v>0.731832</v>
      </c>
      <c r="H158" s="22">
        <f t="shared" si="10"/>
        <v>0.09117028</v>
      </c>
      <c r="I158" s="22">
        <f t="shared" si="11"/>
        <v>-0.06403428</v>
      </c>
      <c r="J158" s="22">
        <f t="shared" si="12"/>
        <v>1.01366046301816</v>
      </c>
      <c r="K158" s="22">
        <f t="shared" si="13"/>
        <v>1.0954555235444</v>
      </c>
      <c r="L158" s="48">
        <f t="shared" si="14"/>
        <v>0.937972845270473</v>
      </c>
    </row>
    <row r="159" spans="1:12">
      <c r="A159" s="54"/>
      <c r="B159" s="12" t="s">
        <v>755</v>
      </c>
      <c r="C159" s="12" t="s">
        <v>689</v>
      </c>
      <c r="D159" s="12">
        <v>27</v>
      </c>
      <c r="E159" s="12">
        <v>0.005248</v>
      </c>
      <c r="F159" s="12">
        <v>0.098247</v>
      </c>
      <c r="G159" s="12">
        <v>0.957826</v>
      </c>
      <c r="H159" s="22">
        <f t="shared" si="10"/>
        <v>0.19781212</v>
      </c>
      <c r="I159" s="22">
        <f t="shared" si="11"/>
        <v>-0.18731612</v>
      </c>
      <c r="J159" s="22">
        <f t="shared" si="12"/>
        <v>1.00526179487327</v>
      </c>
      <c r="K159" s="22">
        <f t="shared" si="13"/>
        <v>1.21873339667976</v>
      </c>
      <c r="L159" s="48">
        <f t="shared" si="14"/>
        <v>0.829181574071016</v>
      </c>
    </row>
    <row r="160" spans="1:12">
      <c r="A160" s="54"/>
      <c r="B160" s="12" t="s">
        <v>755</v>
      </c>
      <c r="C160" s="12" t="s">
        <v>690</v>
      </c>
      <c r="D160" s="12">
        <v>27</v>
      </c>
      <c r="E160" s="12">
        <v>-0.01114</v>
      </c>
      <c r="F160" s="12">
        <v>0.055186</v>
      </c>
      <c r="G160" s="12">
        <v>0.840062</v>
      </c>
      <c r="H160" s="22">
        <f t="shared" si="10"/>
        <v>0.09702456</v>
      </c>
      <c r="I160" s="22">
        <f t="shared" si="11"/>
        <v>-0.11930456</v>
      </c>
      <c r="J160" s="22">
        <f t="shared" si="12"/>
        <v>0.988921820028679</v>
      </c>
      <c r="K160" s="22">
        <f t="shared" si="13"/>
        <v>1.10188743564411</v>
      </c>
      <c r="L160" s="48">
        <f t="shared" si="14"/>
        <v>0.887537451189073</v>
      </c>
    </row>
    <row r="161" spans="1:12">
      <c r="A161" s="54"/>
      <c r="B161" s="12" t="s">
        <v>755</v>
      </c>
      <c r="C161" s="12" t="s">
        <v>691</v>
      </c>
      <c r="D161" s="12">
        <v>27</v>
      </c>
      <c r="E161" s="12">
        <v>0.001218</v>
      </c>
      <c r="F161" s="12">
        <v>0.038994</v>
      </c>
      <c r="G161" s="12">
        <v>0.975082</v>
      </c>
      <c r="H161" s="22">
        <f t="shared" si="10"/>
        <v>0.07764624</v>
      </c>
      <c r="I161" s="22">
        <f t="shared" si="11"/>
        <v>-0.07521024</v>
      </c>
      <c r="J161" s="22">
        <f t="shared" si="12"/>
        <v>1.00121874206325</v>
      </c>
      <c r="K161" s="22">
        <f t="shared" si="13"/>
        <v>1.08074026835954</v>
      </c>
      <c r="L161" s="48">
        <f t="shared" si="14"/>
        <v>0.927548458040079</v>
      </c>
    </row>
    <row r="162" spans="1:12">
      <c r="A162" s="54"/>
      <c r="B162" s="12" t="s">
        <v>131</v>
      </c>
      <c r="C162" s="12" t="s">
        <v>689</v>
      </c>
      <c r="D162" s="12">
        <v>27</v>
      </c>
      <c r="E162" s="12">
        <v>-0.01776</v>
      </c>
      <c r="F162" s="12">
        <v>0.099694</v>
      </c>
      <c r="G162" s="12">
        <v>0.860051</v>
      </c>
      <c r="H162" s="22">
        <f t="shared" si="10"/>
        <v>0.17764024</v>
      </c>
      <c r="I162" s="22">
        <f t="shared" si="11"/>
        <v>-0.21316024</v>
      </c>
      <c r="J162" s="22">
        <f t="shared" si="12"/>
        <v>0.982396779294567</v>
      </c>
      <c r="K162" s="22">
        <f t="shared" si="13"/>
        <v>1.19439554818944</v>
      </c>
      <c r="L162" s="48">
        <f t="shared" si="14"/>
        <v>0.808026648651962</v>
      </c>
    </row>
    <row r="163" spans="1:12">
      <c r="A163" s="54"/>
      <c r="B163" s="12" t="s">
        <v>131</v>
      </c>
      <c r="C163" s="12" t="s">
        <v>690</v>
      </c>
      <c r="D163" s="12">
        <v>27</v>
      </c>
      <c r="E163" s="12">
        <v>0.007126</v>
      </c>
      <c r="F163" s="12">
        <v>0.056093</v>
      </c>
      <c r="G163" s="12">
        <v>0.898914</v>
      </c>
      <c r="H163" s="22">
        <f t="shared" si="10"/>
        <v>0.11706828</v>
      </c>
      <c r="I163" s="22">
        <f t="shared" si="11"/>
        <v>-0.10281628</v>
      </c>
      <c r="J163" s="22">
        <f t="shared" si="12"/>
        <v>1.00715145035516</v>
      </c>
      <c r="K163" s="22">
        <f t="shared" si="13"/>
        <v>1.12419618718567</v>
      </c>
      <c r="L163" s="48">
        <f t="shared" si="14"/>
        <v>0.90229272747478</v>
      </c>
    </row>
    <row r="164" spans="1:12">
      <c r="A164" s="54"/>
      <c r="B164" s="12" t="s">
        <v>131</v>
      </c>
      <c r="C164" s="12" t="s">
        <v>691</v>
      </c>
      <c r="D164" s="12">
        <v>27</v>
      </c>
      <c r="E164" s="12">
        <v>-0.00996</v>
      </c>
      <c r="F164" s="12">
        <v>0.039568</v>
      </c>
      <c r="G164" s="12">
        <v>0.801314</v>
      </c>
      <c r="H164" s="22">
        <f t="shared" si="10"/>
        <v>0.06759328</v>
      </c>
      <c r="I164" s="22">
        <f t="shared" si="11"/>
        <v>-0.08751328</v>
      </c>
      <c r="J164" s="22">
        <f t="shared" si="12"/>
        <v>0.990089436534568</v>
      </c>
      <c r="K164" s="22">
        <f t="shared" si="13"/>
        <v>1.06993005801904</v>
      </c>
      <c r="L164" s="48">
        <f t="shared" si="14"/>
        <v>0.916206704345053</v>
      </c>
    </row>
    <row r="165" spans="1:12">
      <c r="A165" s="54"/>
      <c r="B165" s="12" t="s">
        <v>756</v>
      </c>
      <c r="C165" s="12" t="s">
        <v>689</v>
      </c>
      <c r="D165" s="12">
        <v>27</v>
      </c>
      <c r="E165" s="12">
        <v>-0.21358</v>
      </c>
      <c r="F165" s="12">
        <v>0.111383</v>
      </c>
      <c r="G165" s="12">
        <v>0.066669</v>
      </c>
      <c r="H165" s="22">
        <f t="shared" si="10"/>
        <v>0.00473067999999999</v>
      </c>
      <c r="I165" s="22">
        <f t="shared" si="11"/>
        <v>-0.43189068</v>
      </c>
      <c r="J165" s="22">
        <f t="shared" si="12"/>
        <v>0.807687542562489</v>
      </c>
      <c r="K165" s="22">
        <f t="shared" si="13"/>
        <v>1.00474188733243</v>
      </c>
      <c r="L165" s="48">
        <f t="shared" si="14"/>
        <v>0.649280352133654</v>
      </c>
    </row>
    <row r="166" spans="1:12">
      <c r="A166" s="54"/>
      <c r="B166" s="12" t="s">
        <v>756</v>
      </c>
      <c r="C166" s="12" t="s">
        <v>690</v>
      </c>
      <c r="D166" s="12">
        <v>27</v>
      </c>
      <c r="E166" s="12">
        <v>-0.12605</v>
      </c>
      <c r="F166" s="12">
        <v>0.058622</v>
      </c>
      <c r="G166" s="12">
        <v>0.031544</v>
      </c>
      <c r="H166" s="22">
        <f t="shared" si="10"/>
        <v>-0.01115088</v>
      </c>
      <c r="I166" s="22">
        <f t="shared" si="11"/>
        <v>-0.24094912</v>
      </c>
      <c r="J166" s="22">
        <f t="shared" si="12"/>
        <v>0.881570767143077</v>
      </c>
      <c r="K166" s="22">
        <f t="shared" si="13"/>
        <v>0.988911060617808</v>
      </c>
      <c r="L166" s="48">
        <f t="shared" si="14"/>
        <v>0.785881611027497</v>
      </c>
    </row>
    <row r="167" spans="1:12">
      <c r="A167" s="54"/>
      <c r="B167" s="12" t="s">
        <v>756</v>
      </c>
      <c r="C167" s="12" t="s">
        <v>691</v>
      </c>
      <c r="D167" s="12">
        <v>27</v>
      </c>
      <c r="E167" s="12">
        <v>-0.06313</v>
      </c>
      <c r="F167" s="12">
        <v>0.0452</v>
      </c>
      <c r="G167" s="12">
        <v>0.162504</v>
      </c>
      <c r="H167" s="22">
        <f t="shared" si="10"/>
        <v>0.025462</v>
      </c>
      <c r="I167" s="22">
        <f t="shared" si="11"/>
        <v>-0.151722</v>
      </c>
      <c r="J167" s="22">
        <f t="shared" si="12"/>
        <v>0.938821418971282</v>
      </c>
      <c r="K167" s="22">
        <f t="shared" si="13"/>
        <v>1.02578892555064</v>
      </c>
      <c r="L167" s="48">
        <f t="shared" si="14"/>
        <v>0.859227112679271</v>
      </c>
    </row>
    <row r="168" spans="1:12">
      <c r="A168" s="51" t="s">
        <v>759</v>
      </c>
      <c r="B168" s="12" t="s">
        <v>746</v>
      </c>
      <c r="C168" s="12" t="s">
        <v>689</v>
      </c>
      <c r="D168" s="12">
        <v>27</v>
      </c>
      <c r="E168" s="12">
        <v>-0.11026</v>
      </c>
      <c r="F168" s="12">
        <v>0.139739</v>
      </c>
      <c r="G168" s="12">
        <v>0.437527</v>
      </c>
      <c r="H168" s="22">
        <f t="shared" si="10"/>
        <v>0.16362844</v>
      </c>
      <c r="I168" s="22">
        <f t="shared" si="11"/>
        <v>-0.38414844</v>
      </c>
      <c r="J168" s="22">
        <f t="shared" si="12"/>
        <v>0.895601248697921</v>
      </c>
      <c r="K168" s="22">
        <f t="shared" si="13"/>
        <v>1.177776619102</v>
      </c>
      <c r="L168" s="48">
        <f t="shared" si="14"/>
        <v>0.681030327534298</v>
      </c>
    </row>
    <row r="169" spans="1:12">
      <c r="A169" s="54"/>
      <c r="B169" s="12" t="s">
        <v>746</v>
      </c>
      <c r="C169" s="12" t="s">
        <v>690</v>
      </c>
      <c r="D169" s="12">
        <v>27</v>
      </c>
      <c r="E169" s="12">
        <v>-0.01729</v>
      </c>
      <c r="F169" s="12">
        <v>0.089058</v>
      </c>
      <c r="G169" s="12">
        <v>0.846059</v>
      </c>
      <c r="H169" s="22">
        <f t="shared" si="10"/>
        <v>0.15726368</v>
      </c>
      <c r="I169" s="22">
        <f t="shared" si="11"/>
        <v>-0.19184368</v>
      </c>
      <c r="J169" s="22">
        <f t="shared" si="12"/>
        <v>0.982858614303561</v>
      </c>
      <c r="K169" s="22">
        <f t="shared" si="13"/>
        <v>1.17030415902119</v>
      </c>
      <c r="L169" s="48">
        <f t="shared" si="14"/>
        <v>0.825435890545466</v>
      </c>
    </row>
    <row r="170" spans="1:12">
      <c r="A170" s="54"/>
      <c r="B170" s="12" t="s">
        <v>746</v>
      </c>
      <c r="C170" s="12" t="s">
        <v>691</v>
      </c>
      <c r="D170" s="12">
        <v>27</v>
      </c>
      <c r="E170" s="12">
        <v>-0.02313</v>
      </c>
      <c r="F170" s="12">
        <v>0.061237</v>
      </c>
      <c r="G170" s="12">
        <v>0.705624</v>
      </c>
      <c r="H170" s="22">
        <f t="shared" si="10"/>
        <v>0.09689452</v>
      </c>
      <c r="I170" s="22">
        <f t="shared" si="11"/>
        <v>-0.14315452</v>
      </c>
      <c r="J170" s="22">
        <f t="shared" si="12"/>
        <v>0.977135447907897</v>
      </c>
      <c r="K170" s="22">
        <f t="shared" si="13"/>
        <v>1.10174415551825</v>
      </c>
      <c r="L170" s="48">
        <f t="shared" si="14"/>
        <v>0.866620148403727</v>
      </c>
    </row>
    <row r="171" spans="1:12">
      <c r="A171" s="54"/>
      <c r="B171" s="12" t="s">
        <v>747</v>
      </c>
      <c r="C171" s="12" t="s">
        <v>689</v>
      </c>
      <c r="D171" s="12">
        <v>27</v>
      </c>
      <c r="E171" s="12">
        <v>-0.02203</v>
      </c>
      <c r="F171" s="12">
        <v>0.140642</v>
      </c>
      <c r="G171" s="12">
        <v>0.876793</v>
      </c>
      <c r="H171" s="22">
        <f t="shared" si="10"/>
        <v>0.25362832</v>
      </c>
      <c r="I171" s="22">
        <f t="shared" si="11"/>
        <v>-0.29768832</v>
      </c>
      <c r="J171" s="22">
        <f t="shared" si="12"/>
        <v>0.978210888284362</v>
      </c>
      <c r="K171" s="22">
        <f t="shared" si="13"/>
        <v>1.28869273392754</v>
      </c>
      <c r="L171" s="48">
        <f t="shared" si="14"/>
        <v>0.742532736288311</v>
      </c>
    </row>
    <row r="172" spans="1:12">
      <c r="A172" s="54"/>
      <c r="B172" s="12" t="s">
        <v>747</v>
      </c>
      <c r="C172" s="12" t="s">
        <v>690</v>
      </c>
      <c r="D172" s="12">
        <v>27</v>
      </c>
      <c r="E172" s="12">
        <v>0.001622</v>
      </c>
      <c r="F172" s="12">
        <v>0.085893</v>
      </c>
      <c r="G172" s="12">
        <v>0.98493</v>
      </c>
      <c r="H172" s="22">
        <f t="shared" si="10"/>
        <v>0.16997228</v>
      </c>
      <c r="I172" s="22">
        <f t="shared" si="11"/>
        <v>-0.16672828</v>
      </c>
      <c r="J172" s="22">
        <f t="shared" si="12"/>
        <v>1.0016233161535</v>
      </c>
      <c r="K172" s="22">
        <f t="shared" si="13"/>
        <v>1.18527199512528</v>
      </c>
      <c r="L172" s="48">
        <f t="shared" si="14"/>
        <v>0.846429571936613</v>
      </c>
    </row>
    <row r="173" spans="1:12">
      <c r="A173" s="54"/>
      <c r="B173" s="12" t="s">
        <v>747</v>
      </c>
      <c r="C173" s="12" t="s">
        <v>691</v>
      </c>
      <c r="D173" s="12">
        <v>27</v>
      </c>
      <c r="E173" s="12">
        <v>-0.00503</v>
      </c>
      <c r="F173" s="12">
        <v>0.061634</v>
      </c>
      <c r="G173" s="12">
        <v>0.934917</v>
      </c>
      <c r="H173" s="22">
        <f t="shared" si="10"/>
        <v>0.11577264</v>
      </c>
      <c r="I173" s="22">
        <f t="shared" si="11"/>
        <v>-0.12583264</v>
      </c>
      <c r="J173" s="22">
        <f t="shared" si="12"/>
        <v>0.994982629266058</v>
      </c>
      <c r="K173" s="22">
        <f t="shared" si="13"/>
        <v>1.12274057681484</v>
      </c>
      <c r="L173" s="48">
        <f t="shared" si="14"/>
        <v>0.881762406191601</v>
      </c>
    </row>
    <row r="174" spans="1:12">
      <c r="A174" s="54"/>
      <c r="B174" s="12" t="s">
        <v>748</v>
      </c>
      <c r="C174" s="12" t="s">
        <v>689</v>
      </c>
      <c r="D174" s="12">
        <v>27</v>
      </c>
      <c r="E174" s="12">
        <v>0.169677</v>
      </c>
      <c r="F174" s="12">
        <v>0.140677</v>
      </c>
      <c r="G174" s="12">
        <v>0.23905</v>
      </c>
      <c r="H174" s="22">
        <f t="shared" si="10"/>
        <v>0.44540392</v>
      </c>
      <c r="I174" s="22">
        <f t="shared" si="11"/>
        <v>-0.10604992</v>
      </c>
      <c r="J174" s="22">
        <f t="shared" si="12"/>
        <v>1.18492205967757</v>
      </c>
      <c r="K174" s="22">
        <f t="shared" si="13"/>
        <v>1.56112063634776</v>
      </c>
      <c r="L174" s="48">
        <f t="shared" si="14"/>
        <v>0.899379749918159</v>
      </c>
    </row>
    <row r="175" spans="1:12">
      <c r="A175" s="54"/>
      <c r="B175" s="12" t="s">
        <v>748</v>
      </c>
      <c r="C175" s="12" t="s">
        <v>690</v>
      </c>
      <c r="D175" s="12">
        <v>27</v>
      </c>
      <c r="E175" s="12">
        <v>0.154371</v>
      </c>
      <c r="F175" s="12">
        <v>0.088927</v>
      </c>
      <c r="G175" s="12">
        <v>0.082577</v>
      </c>
      <c r="H175" s="22">
        <f t="shared" si="10"/>
        <v>0.32866792</v>
      </c>
      <c r="I175" s="22">
        <f t="shared" si="11"/>
        <v>-0.01992592</v>
      </c>
      <c r="J175" s="22">
        <f t="shared" si="12"/>
        <v>1.16692373518585</v>
      </c>
      <c r="K175" s="22">
        <f t="shared" si="13"/>
        <v>1.38911648118417</v>
      </c>
      <c r="L175" s="48">
        <f t="shared" si="14"/>
        <v>0.98027128911413</v>
      </c>
    </row>
    <row r="176" spans="1:12">
      <c r="A176" s="54"/>
      <c r="B176" s="12" t="s">
        <v>748</v>
      </c>
      <c r="C176" s="12" t="s">
        <v>691</v>
      </c>
      <c r="D176" s="12">
        <v>27</v>
      </c>
      <c r="E176" s="12">
        <v>0.10857</v>
      </c>
      <c r="F176" s="12">
        <v>0.061665</v>
      </c>
      <c r="G176" s="12">
        <v>0.078297</v>
      </c>
      <c r="H176" s="22">
        <f t="shared" si="10"/>
        <v>0.2294334</v>
      </c>
      <c r="I176" s="22">
        <f t="shared" si="11"/>
        <v>-0.0122934</v>
      </c>
      <c r="J176" s="22">
        <f t="shared" si="12"/>
        <v>1.11468293361278</v>
      </c>
      <c r="K176" s="22">
        <f t="shared" si="13"/>
        <v>1.25788708915338</v>
      </c>
      <c r="L176" s="48">
        <f t="shared" si="14"/>
        <v>0.987781855145583</v>
      </c>
    </row>
    <row r="177" spans="1:12">
      <c r="A177" s="54"/>
      <c r="B177" s="12" t="s">
        <v>749</v>
      </c>
      <c r="C177" s="12" t="s">
        <v>689</v>
      </c>
      <c r="D177" s="12">
        <v>27</v>
      </c>
      <c r="E177" s="12">
        <v>-0.03974</v>
      </c>
      <c r="F177" s="12">
        <v>0.139093</v>
      </c>
      <c r="G177" s="12">
        <v>0.777443</v>
      </c>
      <c r="H177" s="22">
        <f t="shared" si="10"/>
        <v>0.23288228</v>
      </c>
      <c r="I177" s="22">
        <f t="shared" si="11"/>
        <v>-0.31236228</v>
      </c>
      <c r="J177" s="22">
        <f t="shared" si="12"/>
        <v>0.961039276884</v>
      </c>
      <c r="K177" s="22">
        <f t="shared" si="13"/>
        <v>1.26223288052621</v>
      </c>
      <c r="L177" s="48">
        <f t="shared" si="14"/>
        <v>0.731716393989582</v>
      </c>
    </row>
    <row r="178" spans="1:12">
      <c r="A178" s="54"/>
      <c r="B178" s="12" t="s">
        <v>749</v>
      </c>
      <c r="C178" s="12" t="s">
        <v>690</v>
      </c>
      <c r="D178" s="12">
        <v>27</v>
      </c>
      <c r="E178" s="12">
        <v>-0.07297</v>
      </c>
      <c r="F178" s="12">
        <v>0.085474</v>
      </c>
      <c r="G178" s="12">
        <v>0.393268</v>
      </c>
      <c r="H178" s="22">
        <f t="shared" si="10"/>
        <v>0.09455904</v>
      </c>
      <c r="I178" s="22">
        <f t="shared" si="11"/>
        <v>-0.24049904</v>
      </c>
      <c r="J178" s="22">
        <f t="shared" si="12"/>
        <v>0.929628718469018</v>
      </c>
      <c r="K178" s="22">
        <f t="shared" si="13"/>
        <v>1.09917405645361</v>
      </c>
      <c r="L178" s="48">
        <f t="shared" si="14"/>
        <v>0.786235400233739</v>
      </c>
    </row>
    <row r="179" spans="1:12">
      <c r="A179" s="54"/>
      <c r="B179" s="12" t="s">
        <v>749</v>
      </c>
      <c r="C179" s="12" t="s">
        <v>691</v>
      </c>
      <c r="D179" s="12">
        <v>27</v>
      </c>
      <c r="E179" s="12">
        <v>-0.04813</v>
      </c>
      <c r="F179" s="12">
        <v>0.06095</v>
      </c>
      <c r="G179" s="12">
        <v>0.429679</v>
      </c>
      <c r="H179" s="22">
        <f t="shared" si="10"/>
        <v>0.071332</v>
      </c>
      <c r="I179" s="22">
        <f t="shared" si="11"/>
        <v>-0.167592</v>
      </c>
      <c r="J179" s="22">
        <f t="shared" si="12"/>
        <v>0.953009887738816</v>
      </c>
      <c r="K179" s="22">
        <f t="shared" si="13"/>
        <v>1.0739377140091</v>
      </c>
      <c r="L179" s="48">
        <f t="shared" si="14"/>
        <v>0.84569880941927</v>
      </c>
    </row>
    <row r="180" spans="1:12">
      <c r="A180" s="54"/>
      <c r="B180" s="12" t="s">
        <v>750</v>
      </c>
      <c r="C180" s="12" t="s">
        <v>689</v>
      </c>
      <c r="D180" s="12">
        <v>27</v>
      </c>
      <c r="E180" s="12">
        <v>0.068915</v>
      </c>
      <c r="F180" s="12">
        <v>0.140337</v>
      </c>
      <c r="G180" s="12">
        <v>0.627664</v>
      </c>
      <c r="H180" s="22">
        <f t="shared" si="10"/>
        <v>0.34397552</v>
      </c>
      <c r="I180" s="22">
        <f t="shared" si="11"/>
        <v>-0.20614552</v>
      </c>
      <c r="J180" s="22">
        <f t="shared" si="12"/>
        <v>1.07134514094102</v>
      </c>
      <c r="K180" s="22">
        <f t="shared" si="13"/>
        <v>1.41054410496534</v>
      </c>
      <c r="L180" s="48">
        <f t="shared" si="14"/>
        <v>0.813714655910135</v>
      </c>
    </row>
    <row r="181" spans="1:12">
      <c r="A181" s="54"/>
      <c r="B181" s="12" t="s">
        <v>750</v>
      </c>
      <c r="C181" s="12" t="s">
        <v>690</v>
      </c>
      <c r="D181" s="12">
        <v>27</v>
      </c>
      <c r="E181" s="12">
        <v>0.046585</v>
      </c>
      <c r="F181" s="12">
        <v>0.089566</v>
      </c>
      <c r="G181" s="12">
        <v>0.602982</v>
      </c>
      <c r="H181" s="22">
        <f t="shared" si="10"/>
        <v>0.22213436</v>
      </c>
      <c r="I181" s="22">
        <f t="shared" si="11"/>
        <v>-0.12896436</v>
      </c>
      <c r="J181" s="22">
        <f t="shared" si="12"/>
        <v>1.04768712868981</v>
      </c>
      <c r="K181" s="22">
        <f t="shared" si="13"/>
        <v>1.2487391471851</v>
      </c>
      <c r="L181" s="48">
        <f t="shared" si="14"/>
        <v>0.879005292735962</v>
      </c>
    </row>
    <row r="182" spans="1:12">
      <c r="A182" s="54"/>
      <c r="B182" s="12" t="s">
        <v>750</v>
      </c>
      <c r="C182" s="12" t="s">
        <v>691</v>
      </c>
      <c r="D182" s="12">
        <v>27</v>
      </c>
      <c r="E182" s="12">
        <v>-0.01221</v>
      </c>
      <c r="F182" s="12">
        <v>0.061511</v>
      </c>
      <c r="G182" s="12">
        <v>0.842591</v>
      </c>
      <c r="H182" s="22">
        <f t="shared" si="10"/>
        <v>0.10835156</v>
      </c>
      <c r="I182" s="22">
        <f t="shared" si="11"/>
        <v>-0.13277156</v>
      </c>
      <c r="J182" s="22">
        <f t="shared" si="12"/>
        <v>0.987864239587686</v>
      </c>
      <c r="K182" s="22">
        <f t="shared" si="13"/>
        <v>1.11443946886495</v>
      </c>
      <c r="L182" s="48">
        <f t="shared" si="14"/>
        <v>0.875665106199152</v>
      </c>
    </row>
    <row r="183" spans="1:12">
      <c r="A183" s="54"/>
      <c r="B183" s="12" t="s">
        <v>751</v>
      </c>
      <c r="C183" s="12" t="s">
        <v>689</v>
      </c>
      <c r="D183" s="12">
        <v>27</v>
      </c>
      <c r="E183" s="12">
        <v>0.097627</v>
      </c>
      <c r="F183" s="12">
        <v>0.140212</v>
      </c>
      <c r="G183" s="12">
        <v>0.492679</v>
      </c>
      <c r="H183" s="22">
        <f t="shared" si="10"/>
        <v>0.37244252</v>
      </c>
      <c r="I183" s="22">
        <f t="shared" si="11"/>
        <v>-0.17718852</v>
      </c>
      <c r="J183" s="22">
        <f t="shared" si="12"/>
        <v>1.10255145670718</v>
      </c>
      <c r="K183" s="22">
        <f t="shared" si="13"/>
        <v>1.45127505745533</v>
      </c>
      <c r="L183" s="48">
        <f t="shared" si="14"/>
        <v>0.837621861164339</v>
      </c>
    </row>
    <row r="184" spans="1:12">
      <c r="A184" s="54"/>
      <c r="B184" s="12" t="s">
        <v>751</v>
      </c>
      <c r="C184" s="12" t="s">
        <v>690</v>
      </c>
      <c r="D184" s="12">
        <v>27</v>
      </c>
      <c r="E184" s="12">
        <v>0.105097</v>
      </c>
      <c r="F184" s="12">
        <v>0.084993</v>
      </c>
      <c r="G184" s="12">
        <v>0.216256</v>
      </c>
      <c r="H184" s="22">
        <f t="shared" si="10"/>
        <v>0.27168328</v>
      </c>
      <c r="I184" s="22">
        <f t="shared" si="11"/>
        <v>-0.06148928</v>
      </c>
      <c r="J184" s="22">
        <f t="shared" si="12"/>
        <v>1.11081835451042</v>
      </c>
      <c r="K184" s="22">
        <f t="shared" si="13"/>
        <v>1.31217134458293</v>
      </c>
      <c r="L184" s="48">
        <f t="shared" si="14"/>
        <v>0.940363026377039</v>
      </c>
    </row>
    <row r="185" spans="1:12">
      <c r="A185" s="54"/>
      <c r="B185" s="12" t="s">
        <v>751</v>
      </c>
      <c r="C185" s="12" t="s">
        <v>691</v>
      </c>
      <c r="D185" s="12">
        <v>27</v>
      </c>
      <c r="E185" s="12">
        <v>0.074426</v>
      </c>
      <c r="F185" s="12">
        <v>0.061442</v>
      </c>
      <c r="G185" s="12">
        <v>0.22577</v>
      </c>
      <c r="H185" s="22">
        <f t="shared" si="10"/>
        <v>0.19485232</v>
      </c>
      <c r="I185" s="22">
        <f t="shared" si="11"/>
        <v>-0.04600032</v>
      </c>
      <c r="J185" s="22">
        <f t="shared" si="12"/>
        <v>1.07726562291653</v>
      </c>
      <c r="K185" s="22">
        <f t="shared" si="13"/>
        <v>1.21513152261518</v>
      </c>
      <c r="L185" s="48">
        <f t="shared" si="14"/>
        <v>0.955041656577336</v>
      </c>
    </row>
    <row r="186" spans="1:12">
      <c r="A186" s="54"/>
      <c r="B186" s="12" t="s">
        <v>752</v>
      </c>
      <c r="C186" s="12" t="s">
        <v>689</v>
      </c>
      <c r="D186" s="12">
        <v>27</v>
      </c>
      <c r="E186" s="12">
        <v>0.227975</v>
      </c>
      <c r="F186" s="12">
        <v>0.168594</v>
      </c>
      <c r="G186" s="12">
        <v>0.188413</v>
      </c>
      <c r="H186" s="22">
        <f t="shared" si="10"/>
        <v>0.55841924</v>
      </c>
      <c r="I186" s="22">
        <f t="shared" si="11"/>
        <v>-0.10246924</v>
      </c>
      <c r="J186" s="22">
        <f t="shared" si="12"/>
        <v>1.25605392369173</v>
      </c>
      <c r="K186" s="22">
        <f t="shared" si="13"/>
        <v>1.74790729337459</v>
      </c>
      <c r="L186" s="48">
        <f t="shared" si="14"/>
        <v>0.902605913483816</v>
      </c>
    </row>
    <row r="187" spans="1:12">
      <c r="A187" s="54"/>
      <c r="B187" s="12" t="s">
        <v>752</v>
      </c>
      <c r="C187" s="12" t="s">
        <v>690</v>
      </c>
      <c r="D187" s="12">
        <v>27</v>
      </c>
      <c r="E187" s="12">
        <v>0.008798</v>
      </c>
      <c r="F187" s="12">
        <v>0.08941</v>
      </c>
      <c r="G187" s="12">
        <v>0.921613</v>
      </c>
      <c r="H187" s="22">
        <f t="shared" si="10"/>
        <v>0.1840416</v>
      </c>
      <c r="I187" s="22">
        <f t="shared" si="11"/>
        <v>-0.1664456</v>
      </c>
      <c r="J187" s="22">
        <f t="shared" si="12"/>
        <v>1.00883681615333</v>
      </c>
      <c r="K187" s="22">
        <f t="shared" si="13"/>
        <v>1.20206582799464</v>
      </c>
      <c r="L187" s="48">
        <f t="shared" si="14"/>
        <v>0.846668874469435</v>
      </c>
    </row>
    <row r="188" spans="1:12">
      <c r="A188" s="54"/>
      <c r="B188" s="12" t="s">
        <v>753</v>
      </c>
      <c r="C188" s="12" t="s">
        <v>691</v>
      </c>
      <c r="D188" s="12">
        <v>27</v>
      </c>
      <c r="E188" s="12">
        <v>0.025999</v>
      </c>
      <c r="F188" s="12">
        <v>0.074981</v>
      </c>
      <c r="G188" s="12">
        <v>0.728781</v>
      </c>
      <c r="H188" s="22">
        <f t="shared" si="10"/>
        <v>0.17296176</v>
      </c>
      <c r="I188" s="22">
        <f t="shared" si="11"/>
        <v>-0.12096376</v>
      </c>
      <c r="J188" s="22">
        <f t="shared" si="12"/>
        <v>1.02633992213301</v>
      </c>
      <c r="K188" s="22">
        <f t="shared" si="13"/>
        <v>1.1888206437134</v>
      </c>
      <c r="L188" s="48">
        <f t="shared" si="14"/>
        <v>0.886066070045409</v>
      </c>
    </row>
    <row r="189" spans="1:12">
      <c r="A189" s="54"/>
      <c r="B189" s="12" t="s">
        <v>754</v>
      </c>
      <c r="C189" s="12" t="s">
        <v>689</v>
      </c>
      <c r="D189" s="12">
        <v>27</v>
      </c>
      <c r="E189" s="12">
        <v>0.088329</v>
      </c>
      <c r="F189" s="12">
        <v>0.142911</v>
      </c>
      <c r="G189" s="12">
        <v>0.542119</v>
      </c>
      <c r="H189" s="22">
        <f t="shared" si="10"/>
        <v>0.36843456</v>
      </c>
      <c r="I189" s="22">
        <f t="shared" si="11"/>
        <v>-0.19177656</v>
      </c>
      <c r="J189" s="22">
        <f t="shared" si="12"/>
        <v>1.09234744522577</v>
      </c>
      <c r="K189" s="22">
        <f t="shared" si="13"/>
        <v>1.44547004597381</v>
      </c>
      <c r="L189" s="48">
        <f t="shared" si="14"/>
        <v>0.825491295661814</v>
      </c>
    </row>
    <row r="190" spans="1:12">
      <c r="A190" s="54"/>
      <c r="B190" s="12" t="s">
        <v>754</v>
      </c>
      <c r="C190" s="12" t="s">
        <v>690</v>
      </c>
      <c r="D190" s="12">
        <v>27</v>
      </c>
      <c r="E190" s="12">
        <v>0.067447</v>
      </c>
      <c r="F190" s="12">
        <v>0.090248</v>
      </c>
      <c r="G190" s="12">
        <v>0.45485</v>
      </c>
      <c r="H190" s="22">
        <f t="shared" si="10"/>
        <v>0.24433308</v>
      </c>
      <c r="I190" s="22">
        <f t="shared" si="11"/>
        <v>-0.10943908</v>
      </c>
      <c r="J190" s="22">
        <f t="shared" si="12"/>
        <v>1.06977356009669</v>
      </c>
      <c r="K190" s="22">
        <f t="shared" si="13"/>
        <v>1.27676952606719</v>
      </c>
      <c r="L190" s="48">
        <f t="shared" si="14"/>
        <v>0.896336767534758</v>
      </c>
    </row>
    <row r="191" spans="1:12">
      <c r="A191" s="54"/>
      <c r="B191" s="12" t="s">
        <v>754</v>
      </c>
      <c r="C191" s="12" t="s">
        <v>691</v>
      </c>
      <c r="D191" s="12">
        <v>27</v>
      </c>
      <c r="E191" s="12">
        <v>0.027223</v>
      </c>
      <c r="F191" s="12">
        <v>0.061685</v>
      </c>
      <c r="G191" s="12">
        <v>0.658978</v>
      </c>
      <c r="H191" s="22">
        <f t="shared" si="10"/>
        <v>0.1481256</v>
      </c>
      <c r="I191" s="22">
        <f t="shared" si="11"/>
        <v>-0.0936796</v>
      </c>
      <c r="J191" s="22">
        <f t="shared" si="12"/>
        <v>1.02759693133039</v>
      </c>
      <c r="K191" s="22">
        <f t="shared" si="13"/>
        <v>1.15965854032901</v>
      </c>
      <c r="L191" s="48">
        <f t="shared" si="14"/>
        <v>0.910574463565846</v>
      </c>
    </row>
    <row r="192" spans="1:12">
      <c r="A192" s="54"/>
      <c r="B192" s="12" t="s">
        <v>755</v>
      </c>
      <c r="C192" s="12" t="s">
        <v>689</v>
      </c>
      <c r="D192" s="12">
        <v>27</v>
      </c>
      <c r="E192" s="12">
        <v>-0.13418</v>
      </c>
      <c r="F192" s="12">
        <v>0.145312</v>
      </c>
      <c r="G192" s="12">
        <v>0.364632</v>
      </c>
      <c r="H192" s="22">
        <f t="shared" si="10"/>
        <v>0.15063152</v>
      </c>
      <c r="I192" s="22">
        <f t="shared" si="11"/>
        <v>-0.41899152</v>
      </c>
      <c r="J192" s="22">
        <f t="shared" si="12"/>
        <v>0.874432652559214</v>
      </c>
      <c r="K192" s="22">
        <f t="shared" si="13"/>
        <v>1.16256819601795</v>
      </c>
      <c r="L192" s="48">
        <f t="shared" si="14"/>
        <v>0.657709772623041</v>
      </c>
    </row>
    <row r="193" spans="1:12">
      <c r="A193" s="54"/>
      <c r="B193" s="12" t="s">
        <v>755</v>
      </c>
      <c r="C193" s="12" t="s">
        <v>690</v>
      </c>
      <c r="D193" s="12">
        <v>27</v>
      </c>
      <c r="E193" s="12">
        <v>-0.02924</v>
      </c>
      <c r="F193" s="12">
        <v>0.089947</v>
      </c>
      <c r="G193" s="12">
        <v>0.745131</v>
      </c>
      <c r="H193" s="22">
        <f t="shared" si="10"/>
        <v>0.14705612</v>
      </c>
      <c r="I193" s="22">
        <f t="shared" si="11"/>
        <v>-0.20553612</v>
      </c>
      <c r="J193" s="22">
        <f t="shared" si="12"/>
        <v>0.971183352489689</v>
      </c>
      <c r="K193" s="22">
        <f t="shared" si="13"/>
        <v>1.15841897167839</v>
      </c>
      <c r="L193" s="48">
        <f t="shared" si="14"/>
        <v>0.814210684746082</v>
      </c>
    </row>
    <row r="194" spans="1:12">
      <c r="A194" s="54"/>
      <c r="B194" s="12" t="s">
        <v>755</v>
      </c>
      <c r="C194" s="12" t="s">
        <v>691</v>
      </c>
      <c r="D194" s="12">
        <v>27</v>
      </c>
      <c r="E194" s="12">
        <v>-0.0384</v>
      </c>
      <c r="F194" s="12">
        <v>0.063107</v>
      </c>
      <c r="G194" s="12">
        <v>0.542896</v>
      </c>
      <c r="H194" s="22">
        <f t="shared" si="10"/>
        <v>0.08528972</v>
      </c>
      <c r="I194" s="22">
        <f t="shared" si="11"/>
        <v>-0.16208972</v>
      </c>
      <c r="J194" s="22">
        <f t="shared" si="12"/>
        <v>0.96232793272161</v>
      </c>
      <c r="K194" s="22">
        <f t="shared" si="13"/>
        <v>1.08903253550357</v>
      </c>
      <c r="L194" s="48">
        <f t="shared" si="14"/>
        <v>0.850364906378148</v>
      </c>
    </row>
    <row r="195" spans="1:12">
      <c r="A195" s="54"/>
      <c r="B195" s="12" t="s">
        <v>131</v>
      </c>
      <c r="C195" s="12" t="s">
        <v>689</v>
      </c>
      <c r="D195" s="12">
        <v>27</v>
      </c>
      <c r="E195" s="12">
        <v>0.091774</v>
      </c>
      <c r="F195" s="12">
        <v>0.184429</v>
      </c>
      <c r="G195" s="12">
        <v>0.623106</v>
      </c>
      <c r="H195" s="22">
        <f t="shared" ref="H195:H258" si="15">E195+1.96*F195</f>
        <v>0.45325484</v>
      </c>
      <c r="I195" s="22">
        <f t="shared" ref="I195:I258" si="16">E195-1.96*F195</f>
        <v>-0.26970684</v>
      </c>
      <c r="J195" s="22">
        <f t="shared" ref="J195:J258" si="17">EXP(E195)</f>
        <v>1.09611707162788</v>
      </c>
      <c r="K195" s="22">
        <f t="shared" ref="K195:K258" si="18">EXP(H195)</f>
        <v>1.573425107081</v>
      </c>
      <c r="L195" s="48">
        <f t="shared" ref="L195:L258" si="19">EXP(I195)</f>
        <v>0.763603319476099</v>
      </c>
    </row>
    <row r="196" spans="1:12">
      <c r="A196" s="54"/>
      <c r="B196" s="12" t="s">
        <v>131</v>
      </c>
      <c r="C196" s="12" t="s">
        <v>690</v>
      </c>
      <c r="D196" s="12">
        <v>27</v>
      </c>
      <c r="E196" s="12">
        <v>-0.11944</v>
      </c>
      <c r="F196" s="12">
        <v>0.096411</v>
      </c>
      <c r="G196" s="12">
        <v>0.215412</v>
      </c>
      <c r="H196" s="22">
        <f t="shared" si="15"/>
        <v>0.06952556</v>
      </c>
      <c r="I196" s="22">
        <f t="shared" si="16"/>
        <v>-0.30840556</v>
      </c>
      <c r="J196" s="22">
        <f t="shared" si="17"/>
        <v>0.887417251256807</v>
      </c>
      <c r="K196" s="22">
        <f t="shared" si="18"/>
        <v>1.07199946116083</v>
      </c>
      <c r="L196" s="48">
        <f t="shared" si="19"/>
        <v>0.734617326183564</v>
      </c>
    </row>
    <row r="197" spans="1:12">
      <c r="A197" s="54"/>
      <c r="B197" s="12" t="s">
        <v>131</v>
      </c>
      <c r="C197" s="12" t="s">
        <v>691</v>
      </c>
      <c r="D197" s="12">
        <v>27</v>
      </c>
      <c r="E197" s="12">
        <v>0.054401</v>
      </c>
      <c r="F197" s="12">
        <v>0.079341</v>
      </c>
      <c r="G197" s="12">
        <v>0.492929</v>
      </c>
      <c r="H197" s="22">
        <f t="shared" si="15"/>
        <v>0.20990936</v>
      </c>
      <c r="I197" s="22">
        <f t="shared" si="16"/>
        <v>-0.10110736</v>
      </c>
      <c r="J197" s="22">
        <f t="shared" si="17"/>
        <v>1.05590793635338</v>
      </c>
      <c r="K197" s="22">
        <f t="shared" si="18"/>
        <v>1.23356624444494</v>
      </c>
      <c r="L197" s="48">
        <f t="shared" si="19"/>
        <v>0.90383599184471</v>
      </c>
    </row>
    <row r="198" spans="1:12">
      <c r="A198" s="54"/>
      <c r="B198" s="12" t="s">
        <v>756</v>
      </c>
      <c r="C198" s="12" t="s">
        <v>689</v>
      </c>
      <c r="D198" s="12">
        <v>27</v>
      </c>
      <c r="E198" s="12">
        <v>-0.0065</v>
      </c>
      <c r="F198" s="12">
        <v>0.139311</v>
      </c>
      <c r="G198" s="12">
        <v>0.96313</v>
      </c>
      <c r="H198" s="22">
        <f t="shared" si="15"/>
        <v>0.26654956</v>
      </c>
      <c r="I198" s="22">
        <f t="shared" si="16"/>
        <v>-0.27954956</v>
      </c>
      <c r="J198" s="22">
        <f t="shared" si="17"/>
        <v>0.993521079303448</v>
      </c>
      <c r="K198" s="22">
        <f t="shared" si="18"/>
        <v>1.30545228594744</v>
      </c>
      <c r="L198" s="48">
        <f t="shared" si="19"/>
        <v>0.756124253368562</v>
      </c>
    </row>
    <row r="199" spans="1:12">
      <c r="A199" s="54"/>
      <c r="B199" s="12" t="s">
        <v>756</v>
      </c>
      <c r="C199" s="12" t="s">
        <v>690</v>
      </c>
      <c r="D199" s="12">
        <v>27</v>
      </c>
      <c r="E199" s="12">
        <v>-0.0597</v>
      </c>
      <c r="F199" s="12">
        <v>0.084249</v>
      </c>
      <c r="G199" s="12">
        <v>0.478559</v>
      </c>
      <c r="H199" s="22">
        <f t="shared" si="15"/>
        <v>0.10542804</v>
      </c>
      <c r="I199" s="22">
        <f t="shared" si="16"/>
        <v>-0.22482804</v>
      </c>
      <c r="J199" s="22">
        <f t="shared" si="17"/>
        <v>0.942047105327966</v>
      </c>
      <c r="K199" s="22">
        <f t="shared" si="18"/>
        <v>1.1111861406911</v>
      </c>
      <c r="L199" s="48">
        <f t="shared" si="19"/>
        <v>0.79865354341519</v>
      </c>
    </row>
    <row r="200" spans="1:12">
      <c r="A200" s="54"/>
      <c r="B200" s="12" t="s">
        <v>756</v>
      </c>
      <c r="C200" s="12" t="s">
        <v>691</v>
      </c>
      <c r="D200" s="12">
        <v>27</v>
      </c>
      <c r="E200" s="12">
        <v>0.008404</v>
      </c>
      <c r="F200" s="12">
        <v>0.061042</v>
      </c>
      <c r="G200" s="12">
        <v>0.890499</v>
      </c>
      <c r="H200" s="22">
        <f t="shared" si="15"/>
        <v>0.12804632</v>
      </c>
      <c r="I200" s="22">
        <f t="shared" si="16"/>
        <v>-0.11123832</v>
      </c>
      <c r="J200" s="22">
        <f t="shared" si="17"/>
        <v>1.00843941274138</v>
      </c>
      <c r="K200" s="22">
        <f t="shared" si="18"/>
        <v>1.13660564905143</v>
      </c>
      <c r="L200" s="48">
        <f t="shared" si="19"/>
        <v>0.894725492539027</v>
      </c>
    </row>
    <row r="201" spans="1:12">
      <c r="A201" s="51" t="s">
        <v>760</v>
      </c>
      <c r="B201" s="12" t="s">
        <v>746</v>
      </c>
      <c r="C201" s="12" t="s">
        <v>689</v>
      </c>
      <c r="D201" s="12">
        <v>34</v>
      </c>
      <c r="E201" s="12">
        <v>0.092812</v>
      </c>
      <c r="F201" s="12">
        <v>0.065964</v>
      </c>
      <c r="G201" s="12">
        <v>0.169063</v>
      </c>
      <c r="H201" s="22">
        <f t="shared" si="15"/>
        <v>0.22210144</v>
      </c>
      <c r="I201" s="22">
        <f t="shared" si="16"/>
        <v>-0.03647744</v>
      </c>
      <c r="J201" s="22">
        <f t="shared" si="17"/>
        <v>1.09725543185498</v>
      </c>
      <c r="K201" s="22">
        <f t="shared" si="18"/>
        <v>1.24869803936902</v>
      </c>
      <c r="L201" s="48">
        <f t="shared" si="19"/>
        <v>0.96417984554828</v>
      </c>
    </row>
    <row r="202" spans="1:12">
      <c r="A202" s="54"/>
      <c r="B202" s="12" t="s">
        <v>746</v>
      </c>
      <c r="C202" s="12" t="s">
        <v>690</v>
      </c>
      <c r="D202" s="12">
        <v>34</v>
      </c>
      <c r="E202" s="12">
        <v>-0.01341</v>
      </c>
      <c r="F202" s="12">
        <v>0.063219</v>
      </c>
      <c r="G202" s="12">
        <v>0.831974</v>
      </c>
      <c r="H202" s="22">
        <f t="shared" si="15"/>
        <v>0.11049924</v>
      </c>
      <c r="I202" s="22">
        <f t="shared" si="16"/>
        <v>-0.13731924</v>
      </c>
      <c r="J202" s="22">
        <f t="shared" si="17"/>
        <v>0.986679513478014</v>
      </c>
      <c r="K202" s="22">
        <f t="shared" si="18"/>
        <v>1.11683550025682</v>
      </c>
      <c r="L202" s="48">
        <f t="shared" si="19"/>
        <v>0.871691902785455</v>
      </c>
    </row>
    <row r="203" spans="1:12">
      <c r="A203" s="54"/>
      <c r="B203" s="12" t="s">
        <v>746</v>
      </c>
      <c r="C203" s="12" t="s">
        <v>691</v>
      </c>
      <c r="D203" s="12">
        <v>34</v>
      </c>
      <c r="E203" s="12">
        <v>0.004985</v>
      </c>
      <c r="F203" s="12">
        <v>0.042507</v>
      </c>
      <c r="G203" s="12">
        <v>0.90664</v>
      </c>
      <c r="H203" s="22">
        <f t="shared" si="15"/>
        <v>0.08829872</v>
      </c>
      <c r="I203" s="22">
        <f t="shared" si="16"/>
        <v>-0.07832872</v>
      </c>
      <c r="J203" s="22">
        <f t="shared" si="17"/>
        <v>1.00499744578465</v>
      </c>
      <c r="K203" s="22">
        <f t="shared" si="18"/>
        <v>1.0923143694459</v>
      </c>
      <c r="L203" s="48">
        <f t="shared" si="19"/>
        <v>0.924660422206136</v>
      </c>
    </row>
    <row r="204" spans="1:12">
      <c r="A204" s="54"/>
      <c r="B204" s="12" t="s">
        <v>747</v>
      </c>
      <c r="C204" s="12" t="s">
        <v>689</v>
      </c>
      <c r="D204" s="12">
        <v>34</v>
      </c>
      <c r="E204" s="12">
        <v>-0.03567</v>
      </c>
      <c r="F204" s="12">
        <v>0.072279</v>
      </c>
      <c r="G204" s="12">
        <v>0.625024</v>
      </c>
      <c r="H204" s="22">
        <f t="shared" si="15"/>
        <v>0.10599684</v>
      </c>
      <c r="I204" s="22">
        <f t="shared" si="16"/>
        <v>-0.17733684</v>
      </c>
      <c r="J204" s="22">
        <f t="shared" si="17"/>
        <v>0.964958677310415</v>
      </c>
      <c r="K204" s="22">
        <f t="shared" si="18"/>
        <v>1.11181836315495</v>
      </c>
      <c r="L204" s="48">
        <f t="shared" si="19"/>
        <v>0.837497634302783</v>
      </c>
    </row>
    <row r="205" spans="1:12">
      <c r="A205" s="54"/>
      <c r="B205" s="12" t="s">
        <v>747</v>
      </c>
      <c r="C205" s="12" t="s">
        <v>690</v>
      </c>
      <c r="D205" s="12">
        <v>34</v>
      </c>
      <c r="E205" s="12">
        <v>-0.03158</v>
      </c>
      <c r="F205" s="12">
        <v>0.059228</v>
      </c>
      <c r="G205" s="12">
        <v>0.593888</v>
      </c>
      <c r="H205" s="22">
        <f t="shared" si="15"/>
        <v>0.08450688</v>
      </c>
      <c r="I205" s="22">
        <f t="shared" si="16"/>
        <v>-0.14766688</v>
      </c>
      <c r="J205" s="22">
        <f t="shared" si="17"/>
        <v>0.968913440277912</v>
      </c>
      <c r="K205" s="22">
        <f t="shared" si="18"/>
        <v>1.08818033088693</v>
      </c>
      <c r="L205" s="48">
        <f t="shared" si="19"/>
        <v>0.8627184558519</v>
      </c>
    </row>
    <row r="206" spans="1:12">
      <c r="A206" s="54"/>
      <c r="B206" s="12" t="s">
        <v>747</v>
      </c>
      <c r="C206" s="12" t="s">
        <v>691</v>
      </c>
      <c r="D206" s="12">
        <v>34</v>
      </c>
      <c r="E206" s="12">
        <v>0.020417</v>
      </c>
      <c r="F206" s="12">
        <v>0.046615</v>
      </c>
      <c r="G206" s="12">
        <v>0.661391</v>
      </c>
      <c r="H206" s="22">
        <f t="shared" si="15"/>
        <v>0.1117824</v>
      </c>
      <c r="I206" s="22">
        <f t="shared" si="16"/>
        <v>-0.0709484</v>
      </c>
      <c r="J206" s="22">
        <f t="shared" si="17"/>
        <v>1.02062685269877</v>
      </c>
      <c r="K206" s="22">
        <f t="shared" si="18"/>
        <v>1.11826949872531</v>
      </c>
      <c r="L206" s="48">
        <f t="shared" si="19"/>
        <v>0.931509956801284</v>
      </c>
    </row>
    <row r="207" spans="1:12">
      <c r="A207" s="54"/>
      <c r="B207" s="12" t="s">
        <v>748</v>
      </c>
      <c r="C207" s="12" t="s">
        <v>689</v>
      </c>
      <c r="D207" s="12">
        <v>34</v>
      </c>
      <c r="E207" s="12">
        <v>-0.10391</v>
      </c>
      <c r="F207" s="12">
        <v>0.066309</v>
      </c>
      <c r="G207" s="12">
        <v>0.126953</v>
      </c>
      <c r="H207" s="22">
        <f t="shared" si="15"/>
        <v>0.02605564</v>
      </c>
      <c r="I207" s="22">
        <f t="shared" si="16"/>
        <v>-0.23387564</v>
      </c>
      <c r="J207" s="22">
        <f t="shared" si="17"/>
        <v>0.901306411348045</v>
      </c>
      <c r="K207" s="22">
        <f t="shared" si="18"/>
        <v>1.02639805567252</v>
      </c>
      <c r="L207" s="48">
        <f t="shared" si="19"/>
        <v>0.79146023577063</v>
      </c>
    </row>
    <row r="208" spans="1:12">
      <c r="A208" s="54"/>
      <c r="B208" s="12" t="s">
        <v>748</v>
      </c>
      <c r="C208" s="12" t="s">
        <v>690</v>
      </c>
      <c r="D208" s="12">
        <v>34</v>
      </c>
      <c r="E208" s="12">
        <v>-0.03268</v>
      </c>
      <c r="F208" s="12">
        <v>0.06296</v>
      </c>
      <c r="G208" s="12">
        <v>0.603702</v>
      </c>
      <c r="H208" s="22">
        <f t="shared" si="15"/>
        <v>0.0907216</v>
      </c>
      <c r="I208" s="22">
        <f t="shared" si="16"/>
        <v>-0.1560816</v>
      </c>
      <c r="J208" s="22">
        <f t="shared" si="17"/>
        <v>0.967848221471359</v>
      </c>
      <c r="K208" s="22">
        <f t="shared" si="18"/>
        <v>1.09496412480873</v>
      </c>
      <c r="L208" s="48">
        <f t="shared" si="19"/>
        <v>0.855489379589403</v>
      </c>
    </row>
    <row r="209" spans="1:12">
      <c r="A209" s="54"/>
      <c r="B209" s="12" t="s">
        <v>748</v>
      </c>
      <c r="C209" s="12" t="s">
        <v>691</v>
      </c>
      <c r="D209" s="12">
        <v>34</v>
      </c>
      <c r="E209" s="12">
        <v>-0.03543</v>
      </c>
      <c r="F209" s="12">
        <v>0.043361</v>
      </c>
      <c r="G209" s="12">
        <v>0.413825</v>
      </c>
      <c r="H209" s="22">
        <f t="shared" si="15"/>
        <v>0.04955756</v>
      </c>
      <c r="I209" s="22">
        <f t="shared" si="16"/>
        <v>-0.12041756</v>
      </c>
      <c r="J209" s="22">
        <f t="shared" si="17"/>
        <v>0.965190295186002</v>
      </c>
      <c r="K209" s="22">
        <f t="shared" si="18"/>
        <v>1.05080607487179</v>
      </c>
      <c r="L209" s="48">
        <f t="shared" si="19"/>
        <v>0.886550171528948</v>
      </c>
    </row>
    <row r="210" spans="1:12">
      <c r="A210" s="54"/>
      <c r="B210" s="12" t="s">
        <v>749</v>
      </c>
      <c r="C210" s="12" t="s">
        <v>689</v>
      </c>
      <c r="D210" s="12">
        <v>34</v>
      </c>
      <c r="E210" s="12">
        <v>-0.03982</v>
      </c>
      <c r="F210" s="12">
        <v>0.070683</v>
      </c>
      <c r="G210" s="12">
        <v>0.577086</v>
      </c>
      <c r="H210" s="22">
        <f t="shared" si="15"/>
        <v>0.09871868</v>
      </c>
      <c r="I210" s="22">
        <f t="shared" si="16"/>
        <v>-0.17835868</v>
      </c>
      <c r="J210" s="22">
        <f t="shared" si="17"/>
        <v>0.960962396817094</v>
      </c>
      <c r="K210" s="22">
        <f t="shared" si="18"/>
        <v>1.10375574731182</v>
      </c>
      <c r="L210" s="48">
        <f t="shared" si="19"/>
        <v>0.836642282810758</v>
      </c>
    </row>
    <row r="211" spans="1:12">
      <c r="A211" s="54"/>
      <c r="B211" s="12" t="s">
        <v>749</v>
      </c>
      <c r="C211" s="12" t="s">
        <v>690</v>
      </c>
      <c r="D211" s="12">
        <v>34</v>
      </c>
      <c r="E211" s="12">
        <v>0.032245</v>
      </c>
      <c r="F211" s="12">
        <v>0.060921</v>
      </c>
      <c r="G211" s="12">
        <v>0.596609</v>
      </c>
      <c r="H211" s="22">
        <f t="shared" si="15"/>
        <v>0.15165016</v>
      </c>
      <c r="I211" s="22">
        <f t="shared" si="16"/>
        <v>-0.08716016</v>
      </c>
      <c r="J211" s="22">
        <f t="shared" si="17"/>
        <v>1.03277050308488</v>
      </c>
      <c r="K211" s="22">
        <f t="shared" si="18"/>
        <v>1.16375303784633</v>
      </c>
      <c r="L211" s="48">
        <f t="shared" si="19"/>
        <v>0.916530292385834</v>
      </c>
    </row>
    <row r="212" spans="1:12">
      <c r="A212" s="54"/>
      <c r="B212" s="12" t="s">
        <v>749</v>
      </c>
      <c r="C212" s="12" t="s">
        <v>691</v>
      </c>
      <c r="D212" s="12">
        <v>34</v>
      </c>
      <c r="E212" s="12">
        <v>-0.05024</v>
      </c>
      <c r="F212" s="12">
        <v>0.044896</v>
      </c>
      <c r="G212" s="12">
        <v>0.263126</v>
      </c>
      <c r="H212" s="22">
        <f t="shared" si="15"/>
        <v>0.03775616</v>
      </c>
      <c r="I212" s="22">
        <f t="shared" si="16"/>
        <v>-0.13823616</v>
      </c>
      <c r="J212" s="22">
        <f t="shared" si="17"/>
        <v>0.95100115683205</v>
      </c>
      <c r="K212" s="22">
        <f t="shared" si="18"/>
        <v>1.03847797953258</v>
      </c>
      <c r="L212" s="48">
        <f t="shared" si="19"/>
        <v>0.870892997368104</v>
      </c>
    </row>
    <row r="213" spans="1:12">
      <c r="A213" s="54"/>
      <c r="B213" s="12" t="s">
        <v>750</v>
      </c>
      <c r="C213" s="12" t="s">
        <v>689</v>
      </c>
      <c r="D213" s="12">
        <v>34</v>
      </c>
      <c r="E213" s="12">
        <v>-0.04622</v>
      </c>
      <c r="F213" s="12">
        <v>0.075017</v>
      </c>
      <c r="G213" s="12">
        <v>0.542153</v>
      </c>
      <c r="H213" s="22">
        <f t="shared" si="15"/>
        <v>0.10081332</v>
      </c>
      <c r="I213" s="22">
        <f t="shared" si="16"/>
        <v>-0.19325332</v>
      </c>
      <c r="J213" s="22">
        <f t="shared" si="17"/>
        <v>0.954831876069353</v>
      </c>
      <c r="K213" s="22">
        <f t="shared" si="18"/>
        <v>1.10607014131529</v>
      </c>
      <c r="L213" s="48">
        <f t="shared" si="19"/>
        <v>0.824273142817111</v>
      </c>
    </row>
    <row r="214" spans="1:12">
      <c r="A214" s="54"/>
      <c r="B214" s="12" t="s">
        <v>750</v>
      </c>
      <c r="C214" s="12" t="s">
        <v>690</v>
      </c>
      <c r="D214" s="12">
        <v>34</v>
      </c>
      <c r="E214" s="12">
        <v>-0.0221</v>
      </c>
      <c r="F214" s="12">
        <v>0.060716</v>
      </c>
      <c r="G214" s="12">
        <v>0.715903</v>
      </c>
      <c r="H214" s="22">
        <f t="shared" si="15"/>
        <v>0.09690336</v>
      </c>
      <c r="I214" s="22">
        <f t="shared" si="16"/>
        <v>-0.14110336</v>
      </c>
      <c r="J214" s="22">
        <f t="shared" si="17"/>
        <v>0.978142415918743</v>
      </c>
      <c r="K214" s="22">
        <f t="shared" si="18"/>
        <v>1.10175389497963</v>
      </c>
      <c r="L214" s="48">
        <f t="shared" si="19"/>
        <v>0.868399549281412</v>
      </c>
    </row>
    <row r="215" spans="1:12">
      <c r="A215" s="54"/>
      <c r="B215" s="12" t="s">
        <v>750</v>
      </c>
      <c r="C215" s="12" t="s">
        <v>691</v>
      </c>
      <c r="D215" s="12">
        <v>34</v>
      </c>
      <c r="E215" s="12">
        <v>-0.0087</v>
      </c>
      <c r="F215" s="12">
        <v>0.047978</v>
      </c>
      <c r="G215" s="12">
        <v>0.856124</v>
      </c>
      <c r="H215" s="22">
        <f t="shared" si="15"/>
        <v>0.08533688</v>
      </c>
      <c r="I215" s="22">
        <f t="shared" si="16"/>
        <v>-0.10273688</v>
      </c>
      <c r="J215" s="22">
        <f t="shared" si="17"/>
        <v>0.991337735487793</v>
      </c>
      <c r="K215" s="22">
        <f t="shared" si="18"/>
        <v>1.089083895489</v>
      </c>
      <c r="L215" s="48">
        <f t="shared" si="19"/>
        <v>0.902364372361606</v>
      </c>
    </row>
    <row r="216" spans="1:12">
      <c r="A216" s="54"/>
      <c r="B216" s="12" t="s">
        <v>751</v>
      </c>
      <c r="C216" s="12" t="s">
        <v>689</v>
      </c>
      <c r="D216" s="12">
        <v>34</v>
      </c>
      <c r="E216" s="12">
        <v>0.020865</v>
      </c>
      <c r="F216" s="12">
        <v>0.065906</v>
      </c>
      <c r="G216" s="12">
        <v>0.753614</v>
      </c>
      <c r="H216" s="22">
        <f t="shared" si="15"/>
        <v>0.15004076</v>
      </c>
      <c r="I216" s="22">
        <f t="shared" si="16"/>
        <v>-0.10831076</v>
      </c>
      <c r="J216" s="22">
        <f t="shared" si="17"/>
        <v>1.02108419596602</v>
      </c>
      <c r="K216" s="22">
        <f t="shared" si="18"/>
        <v>1.16188160005715</v>
      </c>
      <c r="L216" s="48">
        <f t="shared" si="19"/>
        <v>0.897348693016825</v>
      </c>
    </row>
    <row r="217" spans="1:12">
      <c r="A217" s="54"/>
      <c r="B217" s="12" t="s">
        <v>751</v>
      </c>
      <c r="C217" s="12" t="s">
        <v>690</v>
      </c>
      <c r="D217" s="12">
        <v>34</v>
      </c>
      <c r="E217" s="12">
        <v>0.025229</v>
      </c>
      <c r="F217" s="12">
        <v>0.060209</v>
      </c>
      <c r="G217" s="12">
        <v>0.675204</v>
      </c>
      <c r="H217" s="22">
        <f t="shared" si="15"/>
        <v>0.14323864</v>
      </c>
      <c r="I217" s="22">
        <f t="shared" si="16"/>
        <v>-0.09278064</v>
      </c>
      <c r="J217" s="22">
        <f t="shared" si="17"/>
        <v>1.02554994457336</v>
      </c>
      <c r="K217" s="22">
        <f t="shared" si="18"/>
        <v>1.1540051606004</v>
      </c>
      <c r="L217" s="48">
        <f t="shared" si="19"/>
        <v>0.911393401626742</v>
      </c>
    </row>
    <row r="218" spans="1:12">
      <c r="A218" s="54"/>
      <c r="B218" s="12" t="s">
        <v>751</v>
      </c>
      <c r="C218" s="12" t="s">
        <v>691</v>
      </c>
      <c r="D218" s="12">
        <v>34</v>
      </c>
      <c r="E218" s="12">
        <v>-0.01193</v>
      </c>
      <c r="F218" s="12">
        <v>0.04252</v>
      </c>
      <c r="G218" s="12">
        <v>0.77901</v>
      </c>
      <c r="H218" s="22">
        <f t="shared" si="15"/>
        <v>0.0714092</v>
      </c>
      <c r="I218" s="22">
        <f t="shared" si="16"/>
        <v>-0.0952692</v>
      </c>
      <c r="J218" s="22">
        <f t="shared" si="17"/>
        <v>0.988140880302663</v>
      </c>
      <c r="K218" s="22">
        <f t="shared" si="18"/>
        <v>1.07402062520095</v>
      </c>
      <c r="L218" s="48">
        <f t="shared" si="19"/>
        <v>0.909128164221826</v>
      </c>
    </row>
    <row r="219" spans="1:12">
      <c r="A219" s="54"/>
      <c r="B219" s="12" t="s">
        <v>752</v>
      </c>
      <c r="C219" s="12" t="s">
        <v>689</v>
      </c>
      <c r="D219" s="12">
        <v>34</v>
      </c>
      <c r="E219" s="12">
        <v>-0.09143</v>
      </c>
      <c r="F219" s="12">
        <v>0.066057</v>
      </c>
      <c r="G219" s="12">
        <v>0.175904</v>
      </c>
      <c r="H219" s="22">
        <f t="shared" si="15"/>
        <v>0.03804172</v>
      </c>
      <c r="I219" s="22">
        <f t="shared" si="16"/>
        <v>-0.22090172</v>
      </c>
      <c r="J219" s="22">
        <f t="shared" si="17"/>
        <v>0.912625197679969</v>
      </c>
      <c r="K219" s="22">
        <f t="shared" si="18"/>
        <v>1.03877456964953</v>
      </c>
      <c r="L219" s="48">
        <f t="shared" si="19"/>
        <v>0.801795476877535</v>
      </c>
    </row>
    <row r="220" spans="1:12">
      <c r="A220" s="54"/>
      <c r="B220" s="12" t="s">
        <v>752</v>
      </c>
      <c r="C220" s="12" t="s">
        <v>690</v>
      </c>
      <c r="D220" s="12">
        <v>34</v>
      </c>
      <c r="E220" s="12">
        <v>-0.00121</v>
      </c>
      <c r="F220" s="12">
        <v>0.061773</v>
      </c>
      <c r="G220" s="12">
        <v>0.984347</v>
      </c>
      <c r="H220" s="22">
        <f t="shared" si="15"/>
        <v>0.11986508</v>
      </c>
      <c r="I220" s="22">
        <f t="shared" si="16"/>
        <v>-0.12228508</v>
      </c>
      <c r="J220" s="22">
        <f t="shared" si="17"/>
        <v>0.998790731754829</v>
      </c>
      <c r="K220" s="22">
        <f t="shared" si="18"/>
        <v>1.12734473996584</v>
      </c>
      <c r="L220" s="48">
        <f t="shared" si="19"/>
        <v>0.884896066370589</v>
      </c>
    </row>
    <row r="221" spans="1:12">
      <c r="A221" s="54"/>
      <c r="B221" s="12" t="s">
        <v>753</v>
      </c>
      <c r="C221" s="12" t="s">
        <v>691</v>
      </c>
      <c r="D221" s="12">
        <v>34</v>
      </c>
      <c r="E221" s="12">
        <v>-0.02813</v>
      </c>
      <c r="F221" s="12">
        <v>0.042633</v>
      </c>
      <c r="G221" s="12">
        <v>0.509415</v>
      </c>
      <c r="H221" s="22">
        <f t="shared" si="15"/>
        <v>0.05543068</v>
      </c>
      <c r="I221" s="22">
        <f t="shared" si="16"/>
        <v>-0.11169068</v>
      </c>
      <c r="J221" s="22">
        <f t="shared" si="17"/>
        <v>0.972261964529888</v>
      </c>
      <c r="K221" s="22">
        <f t="shared" si="18"/>
        <v>1.05699574358785</v>
      </c>
      <c r="L221" s="48">
        <f t="shared" si="19"/>
        <v>0.894320846045066</v>
      </c>
    </row>
    <row r="222" spans="1:12">
      <c r="A222" s="54"/>
      <c r="B222" s="12" t="s">
        <v>754</v>
      </c>
      <c r="C222" s="12" t="s">
        <v>689</v>
      </c>
      <c r="D222" s="12">
        <v>34</v>
      </c>
      <c r="E222" s="12">
        <v>-0.13328</v>
      </c>
      <c r="F222" s="12">
        <v>0.066087</v>
      </c>
      <c r="G222" s="12">
        <v>0.052176</v>
      </c>
      <c r="H222" s="22">
        <f t="shared" si="15"/>
        <v>-0.00374948</v>
      </c>
      <c r="I222" s="22">
        <f t="shared" si="16"/>
        <v>-0.26281052</v>
      </c>
      <c r="J222" s="22">
        <f t="shared" si="17"/>
        <v>0.875219996198009</v>
      </c>
      <c r="K222" s="22">
        <f t="shared" si="18"/>
        <v>0.996257540522957</v>
      </c>
      <c r="L222" s="48">
        <f t="shared" si="19"/>
        <v>0.768887572326678</v>
      </c>
    </row>
    <row r="223" spans="1:12">
      <c r="A223" s="54"/>
      <c r="B223" s="12" t="s">
        <v>754</v>
      </c>
      <c r="C223" s="12" t="s">
        <v>690</v>
      </c>
      <c r="D223" s="12">
        <v>34</v>
      </c>
      <c r="E223" s="12">
        <v>-0.06784</v>
      </c>
      <c r="F223" s="12">
        <v>0.062542</v>
      </c>
      <c r="G223" s="12">
        <v>0.278048</v>
      </c>
      <c r="H223" s="22">
        <f t="shared" si="15"/>
        <v>0.05474232</v>
      </c>
      <c r="I223" s="22">
        <f t="shared" si="16"/>
        <v>-0.19042232</v>
      </c>
      <c r="J223" s="22">
        <f t="shared" si="17"/>
        <v>0.934409967212158</v>
      </c>
      <c r="K223" s="22">
        <f t="shared" si="18"/>
        <v>1.0562684003635</v>
      </c>
      <c r="L223" s="48">
        <f t="shared" si="19"/>
        <v>0.826609966297345</v>
      </c>
    </row>
    <row r="224" spans="1:12">
      <c r="A224" s="54"/>
      <c r="B224" s="12" t="s">
        <v>754</v>
      </c>
      <c r="C224" s="12" t="s">
        <v>691</v>
      </c>
      <c r="D224" s="12">
        <v>34</v>
      </c>
      <c r="E224" s="12">
        <v>-0.06133</v>
      </c>
      <c r="F224" s="12">
        <v>0.042621</v>
      </c>
      <c r="G224" s="12">
        <v>0.150195</v>
      </c>
      <c r="H224" s="22">
        <f t="shared" si="15"/>
        <v>0.02220716</v>
      </c>
      <c r="I224" s="22">
        <f t="shared" si="16"/>
        <v>-0.14486716</v>
      </c>
      <c r="J224" s="22">
        <f t="shared" si="17"/>
        <v>0.940512819329074</v>
      </c>
      <c r="K224" s="22">
        <f t="shared" si="18"/>
        <v>1.02245557442928</v>
      </c>
      <c r="L224" s="48">
        <f t="shared" si="19"/>
        <v>0.865137210304789</v>
      </c>
    </row>
    <row r="225" spans="1:12">
      <c r="A225" s="54"/>
      <c r="B225" s="12" t="s">
        <v>755</v>
      </c>
      <c r="C225" s="12" t="s">
        <v>689</v>
      </c>
      <c r="D225" s="12">
        <v>34</v>
      </c>
      <c r="E225" s="12">
        <v>-0.06286</v>
      </c>
      <c r="F225" s="12">
        <v>0.073549</v>
      </c>
      <c r="G225" s="12">
        <v>0.399112</v>
      </c>
      <c r="H225" s="22">
        <f t="shared" si="15"/>
        <v>0.08129604</v>
      </c>
      <c r="I225" s="22">
        <f t="shared" si="16"/>
        <v>-0.20701604</v>
      </c>
      <c r="J225" s="22">
        <f t="shared" si="17"/>
        <v>0.939074934977525</v>
      </c>
      <c r="K225" s="22">
        <f t="shared" si="18"/>
        <v>1.08469196124863</v>
      </c>
      <c r="L225" s="48">
        <f t="shared" si="19"/>
        <v>0.813006609256972</v>
      </c>
    </row>
    <row r="226" spans="1:12">
      <c r="A226" s="54"/>
      <c r="B226" s="12" t="s">
        <v>755</v>
      </c>
      <c r="C226" s="12" t="s">
        <v>690</v>
      </c>
      <c r="D226" s="12">
        <v>34</v>
      </c>
      <c r="E226" s="12">
        <v>-0.05938</v>
      </c>
      <c r="F226" s="12">
        <v>0.060429</v>
      </c>
      <c r="G226" s="12">
        <v>0.325774</v>
      </c>
      <c r="H226" s="22">
        <f t="shared" si="15"/>
        <v>0.05906084</v>
      </c>
      <c r="I226" s="22">
        <f t="shared" si="16"/>
        <v>-0.17782084</v>
      </c>
      <c r="J226" s="22">
        <f t="shared" si="17"/>
        <v>0.942348608639628</v>
      </c>
      <c r="K226" s="22">
        <f t="shared" si="18"/>
        <v>1.06083978026908</v>
      </c>
      <c r="L226" s="48">
        <f t="shared" si="19"/>
        <v>0.837092383526379</v>
      </c>
    </row>
    <row r="227" spans="1:12">
      <c r="A227" s="54"/>
      <c r="B227" s="12" t="s">
        <v>755</v>
      </c>
      <c r="C227" s="12" t="s">
        <v>691</v>
      </c>
      <c r="D227" s="12">
        <v>34</v>
      </c>
      <c r="E227" s="12">
        <v>-0.02624</v>
      </c>
      <c r="F227" s="12">
        <v>0.047037</v>
      </c>
      <c r="G227" s="12">
        <v>0.57695</v>
      </c>
      <c r="H227" s="22">
        <f t="shared" si="15"/>
        <v>0.06595252</v>
      </c>
      <c r="I227" s="22">
        <f t="shared" si="16"/>
        <v>-0.11843252</v>
      </c>
      <c r="J227" s="22">
        <f t="shared" si="17"/>
        <v>0.974101277245849</v>
      </c>
      <c r="K227" s="22">
        <f t="shared" si="18"/>
        <v>1.06817599896552</v>
      </c>
      <c r="L227" s="48">
        <f t="shared" si="19"/>
        <v>0.88831175691172</v>
      </c>
    </row>
    <row r="228" spans="1:12">
      <c r="A228" s="54"/>
      <c r="B228" s="12" t="s">
        <v>131</v>
      </c>
      <c r="C228" s="12" t="s">
        <v>689</v>
      </c>
      <c r="D228" s="12">
        <v>34</v>
      </c>
      <c r="E228" s="12">
        <v>0.024056</v>
      </c>
      <c r="F228" s="12">
        <v>0.074719</v>
      </c>
      <c r="G228" s="12">
        <v>0.749577</v>
      </c>
      <c r="H228" s="22">
        <f t="shared" si="15"/>
        <v>0.17050524</v>
      </c>
      <c r="I228" s="22">
        <f t="shared" si="16"/>
        <v>-0.12239324</v>
      </c>
      <c r="J228" s="22">
        <f t="shared" si="17"/>
        <v>1.02434767975454</v>
      </c>
      <c r="K228" s="22">
        <f t="shared" si="18"/>
        <v>1.18590386605381</v>
      </c>
      <c r="L228" s="48">
        <f t="shared" si="19"/>
        <v>0.88480036118788</v>
      </c>
    </row>
    <row r="229" spans="1:12">
      <c r="A229" s="54"/>
      <c r="B229" s="12" t="s">
        <v>131</v>
      </c>
      <c r="C229" s="12" t="s">
        <v>690</v>
      </c>
      <c r="D229" s="12">
        <v>34</v>
      </c>
      <c r="E229" s="12">
        <v>-0.01908</v>
      </c>
      <c r="F229" s="12">
        <v>0.060003</v>
      </c>
      <c r="G229" s="12">
        <v>0.750465</v>
      </c>
      <c r="H229" s="22">
        <f t="shared" si="15"/>
        <v>0.09852588</v>
      </c>
      <c r="I229" s="22">
        <f t="shared" si="16"/>
        <v>-0.13668588</v>
      </c>
      <c r="J229" s="22">
        <f t="shared" si="17"/>
        <v>0.981100871033517</v>
      </c>
      <c r="K229" s="22">
        <f t="shared" si="18"/>
        <v>1.10354296371673</v>
      </c>
      <c r="L229" s="48">
        <f t="shared" si="19"/>
        <v>0.872244172443297</v>
      </c>
    </row>
    <row r="230" spans="1:12">
      <c r="A230" s="54"/>
      <c r="B230" s="12" t="s">
        <v>131</v>
      </c>
      <c r="C230" s="12" t="s">
        <v>691</v>
      </c>
      <c r="D230" s="12">
        <v>34</v>
      </c>
      <c r="E230" s="12">
        <v>0.008568</v>
      </c>
      <c r="F230" s="12">
        <v>0.047507</v>
      </c>
      <c r="G230" s="12">
        <v>0.856879</v>
      </c>
      <c r="H230" s="22">
        <f t="shared" si="15"/>
        <v>0.10168172</v>
      </c>
      <c r="I230" s="22">
        <f t="shared" si="16"/>
        <v>-0.08454572</v>
      </c>
      <c r="J230" s="22">
        <f t="shared" si="17"/>
        <v>1.0086048103673</v>
      </c>
      <c r="K230" s="22">
        <f t="shared" si="18"/>
        <v>1.10703106980077</v>
      </c>
      <c r="L230" s="48">
        <f t="shared" si="19"/>
        <v>0.918929640953205</v>
      </c>
    </row>
    <row r="231" spans="1:12">
      <c r="A231" s="54"/>
      <c r="B231" s="12" t="s">
        <v>756</v>
      </c>
      <c r="C231" s="12" t="s">
        <v>689</v>
      </c>
      <c r="D231" s="12">
        <v>34</v>
      </c>
      <c r="E231" s="12">
        <v>0.009508</v>
      </c>
      <c r="F231" s="12">
        <v>0.072101</v>
      </c>
      <c r="G231" s="12">
        <v>0.895907</v>
      </c>
      <c r="H231" s="22">
        <f t="shared" si="15"/>
        <v>0.15082596</v>
      </c>
      <c r="I231" s="22">
        <f t="shared" si="16"/>
        <v>-0.13180996</v>
      </c>
      <c r="J231" s="22">
        <f t="shared" si="17"/>
        <v>1.00955334463031</v>
      </c>
      <c r="K231" s="22">
        <f t="shared" si="18"/>
        <v>1.16279426775596</v>
      </c>
      <c r="L231" s="48">
        <f t="shared" si="19"/>
        <v>0.876507550747696</v>
      </c>
    </row>
    <row r="232" spans="1:12">
      <c r="A232" s="54"/>
      <c r="B232" s="12" t="s">
        <v>756</v>
      </c>
      <c r="C232" s="12" t="s">
        <v>690</v>
      </c>
      <c r="D232" s="12">
        <v>34</v>
      </c>
      <c r="E232" s="12">
        <v>0.038917</v>
      </c>
      <c r="F232" s="12">
        <v>0.060278</v>
      </c>
      <c r="G232" s="12">
        <v>0.51852</v>
      </c>
      <c r="H232" s="22">
        <f t="shared" si="15"/>
        <v>0.15706188</v>
      </c>
      <c r="I232" s="22">
        <f t="shared" si="16"/>
        <v>-0.07922788</v>
      </c>
      <c r="J232" s="22">
        <f t="shared" si="17"/>
        <v>1.03968418628141</v>
      </c>
      <c r="K232" s="22">
        <f t="shared" si="18"/>
        <v>1.17006801546958</v>
      </c>
      <c r="L232" s="48">
        <f t="shared" si="19"/>
        <v>0.923829378217653</v>
      </c>
    </row>
    <row r="233" spans="1:12">
      <c r="A233" s="54"/>
      <c r="B233" s="12" t="s">
        <v>756</v>
      </c>
      <c r="C233" s="12" t="s">
        <v>691</v>
      </c>
      <c r="D233" s="12">
        <v>34</v>
      </c>
      <c r="E233" s="12">
        <v>-0.01675</v>
      </c>
      <c r="F233" s="12">
        <v>0.045944</v>
      </c>
      <c r="G233" s="12">
        <v>0.715476</v>
      </c>
      <c r="H233" s="22">
        <f t="shared" si="15"/>
        <v>0.07330024</v>
      </c>
      <c r="I233" s="22">
        <f t="shared" si="16"/>
        <v>-0.10680024</v>
      </c>
      <c r="J233" s="22">
        <f t="shared" si="17"/>
        <v>0.983389501281869</v>
      </c>
      <c r="K233" s="22">
        <f t="shared" si="18"/>
        <v>1.07605356274132</v>
      </c>
      <c r="L233" s="48">
        <f t="shared" si="19"/>
        <v>0.898705180407346</v>
      </c>
    </row>
    <row r="234" spans="1:12">
      <c r="A234" s="51" t="s">
        <v>39</v>
      </c>
      <c r="B234" s="12" t="s">
        <v>746</v>
      </c>
      <c r="C234" s="12" t="s">
        <v>689</v>
      </c>
      <c r="D234" s="12">
        <v>18</v>
      </c>
      <c r="E234" s="12">
        <v>0.012592</v>
      </c>
      <c r="F234" s="12">
        <v>0.100865</v>
      </c>
      <c r="G234" s="12">
        <v>0.902203</v>
      </c>
      <c r="H234" s="22">
        <f t="shared" si="15"/>
        <v>0.2102874</v>
      </c>
      <c r="I234" s="22">
        <f t="shared" si="16"/>
        <v>-0.1851034</v>
      </c>
      <c r="J234" s="22">
        <f t="shared" si="17"/>
        <v>1.01267161304354</v>
      </c>
      <c r="K234" s="22">
        <f t="shared" si="18"/>
        <v>1.2340326699862</v>
      </c>
      <c r="L234" s="48">
        <f t="shared" si="19"/>
        <v>0.831018352111923</v>
      </c>
    </row>
    <row r="235" spans="1:12">
      <c r="A235" s="54"/>
      <c r="B235" s="12" t="s">
        <v>746</v>
      </c>
      <c r="C235" s="12" t="s">
        <v>690</v>
      </c>
      <c r="D235" s="12">
        <v>18</v>
      </c>
      <c r="E235" s="12">
        <v>-0.06508</v>
      </c>
      <c r="F235" s="12">
        <v>0.062524</v>
      </c>
      <c r="G235" s="12">
        <v>0.297935</v>
      </c>
      <c r="H235" s="22">
        <f t="shared" si="15"/>
        <v>0.05746704</v>
      </c>
      <c r="I235" s="22">
        <f t="shared" si="16"/>
        <v>-0.18762704</v>
      </c>
      <c r="J235" s="22">
        <f t="shared" si="17"/>
        <v>0.936992500978869</v>
      </c>
      <c r="K235" s="22">
        <f t="shared" si="18"/>
        <v>1.05915036048353</v>
      </c>
      <c r="L235" s="48">
        <f t="shared" si="19"/>
        <v>0.828923805010861</v>
      </c>
    </row>
    <row r="236" spans="1:12">
      <c r="A236" s="54"/>
      <c r="B236" s="12" t="s">
        <v>746</v>
      </c>
      <c r="C236" s="12" t="s">
        <v>691</v>
      </c>
      <c r="D236" s="12">
        <v>18</v>
      </c>
      <c r="E236" s="12">
        <v>-0.03538</v>
      </c>
      <c r="F236" s="12">
        <v>0.045408</v>
      </c>
      <c r="G236" s="12">
        <v>0.435892</v>
      </c>
      <c r="H236" s="22">
        <f t="shared" si="15"/>
        <v>0.05361968</v>
      </c>
      <c r="I236" s="22">
        <f t="shared" si="16"/>
        <v>-0.12437968</v>
      </c>
      <c r="J236" s="22">
        <f t="shared" si="17"/>
        <v>0.96523855590727</v>
      </c>
      <c r="K236" s="22">
        <f t="shared" si="18"/>
        <v>1.0550832565759</v>
      </c>
      <c r="L236" s="48">
        <f t="shared" si="19"/>
        <v>0.883044502889358</v>
      </c>
    </row>
    <row r="237" spans="1:12">
      <c r="A237" s="54"/>
      <c r="B237" s="12" t="s">
        <v>747</v>
      </c>
      <c r="C237" s="12" t="s">
        <v>689</v>
      </c>
      <c r="D237" s="12">
        <v>18</v>
      </c>
      <c r="E237" s="12">
        <v>0.018078</v>
      </c>
      <c r="F237" s="12">
        <v>0.091587</v>
      </c>
      <c r="G237" s="12">
        <v>0.846009</v>
      </c>
      <c r="H237" s="22">
        <f t="shared" si="15"/>
        <v>0.19758852</v>
      </c>
      <c r="I237" s="22">
        <f t="shared" si="16"/>
        <v>-0.16143252</v>
      </c>
      <c r="J237" s="22">
        <f t="shared" si="17"/>
        <v>1.01824239619928</v>
      </c>
      <c r="K237" s="22">
        <f t="shared" si="18"/>
        <v>1.21846091835647</v>
      </c>
      <c r="L237" s="48">
        <f t="shared" si="19"/>
        <v>0.850923949876192</v>
      </c>
    </row>
    <row r="238" spans="1:12">
      <c r="A238" s="54"/>
      <c r="B238" s="12" t="s">
        <v>747</v>
      </c>
      <c r="C238" s="12" t="s">
        <v>690</v>
      </c>
      <c r="D238" s="12">
        <v>18</v>
      </c>
      <c r="E238" s="12">
        <v>-0.05446</v>
      </c>
      <c r="F238" s="12">
        <v>0.059661</v>
      </c>
      <c r="G238" s="12">
        <v>0.361303</v>
      </c>
      <c r="H238" s="22">
        <f t="shared" si="15"/>
        <v>0.06247556</v>
      </c>
      <c r="I238" s="22">
        <f t="shared" si="16"/>
        <v>-0.17139556</v>
      </c>
      <c r="J238" s="22">
        <f t="shared" si="17"/>
        <v>0.946996387955756</v>
      </c>
      <c r="K238" s="22">
        <f t="shared" si="18"/>
        <v>1.0644684429912</v>
      </c>
      <c r="L238" s="48">
        <f t="shared" si="19"/>
        <v>0.842488252898507</v>
      </c>
    </row>
    <row r="239" spans="1:12">
      <c r="A239" s="54"/>
      <c r="B239" s="12" t="s">
        <v>747</v>
      </c>
      <c r="C239" s="12" t="s">
        <v>691</v>
      </c>
      <c r="D239" s="12">
        <v>18</v>
      </c>
      <c r="E239" s="12">
        <v>-0.00024</v>
      </c>
      <c r="F239" s="12">
        <v>0.042109</v>
      </c>
      <c r="G239" s="12">
        <v>0.99546</v>
      </c>
      <c r="H239" s="22">
        <f t="shared" si="15"/>
        <v>0.08229364</v>
      </c>
      <c r="I239" s="22">
        <f t="shared" si="16"/>
        <v>-0.08277364</v>
      </c>
      <c r="J239" s="22">
        <f t="shared" si="17"/>
        <v>0.999760028797696</v>
      </c>
      <c r="K239" s="22">
        <f t="shared" si="18"/>
        <v>1.08577458987454</v>
      </c>
      <c r="L239" s="48">
        <f t="shared" si="19"/>
        <v>0.920559501486456</v>
      </c>
    </row>
    <row r="240" spans="1:12">
      <c r="A240" s="54"/>
      <c r="B240" s="12" t="s">
        <v>748</v>
      </c>
      <c r="C240" s="12" t="s">
        <v>689</v>
      </c>
      <c r="D240" s="12">
        <v>18</v>
      </c>
      <c r="E240" s="12">
        <v>-0.19852</v>
      </c>
      <c r="F240" s="12">
        <v>0.113834</v>
      </c>
      <c r="G240" s="12">
        <v>0.100352</v>
      </c>
      <c r="H240" s="22">
        <f t="shared" si="15"/>
        <v>0.02459464</v>
      </c>
      <c r="I240" s="22">
        <f t="shared" si="16"/>
        <v>-0.42163464</v>
      </c>
      <c r="J240" s="22">
        <f t="shared" si="17"/>
        <v>0.819943371708981</v>
      </c>
      <c r="K240" s="22">
        <f t="shared" si="18"/>
        <v>1.02489958301401</v>
      </c>
      <c r="L240" s="48">
        <f t="shared" si="19"/>
        <v>0.655973662153695</v>
      </c>
    </row>
    <row r="241" spans="1:12">
      <c r="A241" s="54"/>
      <c r="B241" s="12" t="s">
        <v>748</v>
      </c>
      <c r="C241" s="12" t="s">
        <v>690</v>
      </c>
      <c r="D241" s="12">
        <v>18</v>
      </c>
      <c r="E241" s="12">
        <v>-0.09869</v>
      </c>
      <c r="F241" s="12">
        <v>0.063413</v>
      </c>
      <c r="G241" s="12">
        <v>0.119655</v>
      </c>
      <c r="H241" s="22">
        <f t="shared" si="15"/>
        <v>0.02559948</v>
      </c>
      <c r="I241" s="22">
        <f t="shared" si="16"/>
        <v>-0.22297948</v>
      </c>
      <c r="J241" s="22">
        <f t="shared" si="17"/>
        <v>0.90602353178847</v>
      </c>
      <c r="K241" s="22">
        <f t="shared" si="18"/>
        <v>1.02592996070666</v>
      </c>
      <c r="L241" s="48">
        <f t="shared" si="19"/>
        <v>0.800131267819715</v>
      </c>
    </row>
    <row r="242" spans="1:12">
      <c r="A242" s="54"/>
      <c r="B242" s="12" t="s">
        <v>748</v>
      </c>
      <c r="C242" s="12" t="s">
        <v>691</v>
      </c>
      <c r="D242" s="12">
        <v>18</v>
      </c>
      <c r="E242" s="12">
        <v>-0.04059</v>
      </c>
      <c r="F242" s="12">
        <v>0.054522</v>
      </c>
      <c r="G242" s="12">
        <v>0.456554</v>
      </c>
      <c r="H242" s="22">
        <f t="shared" si="15"/>
        <v>0.06627312</v>
      </c>
      <c r="I242" s="22">
        <f t="shared" si="16"/>
        <v>-0.14745312</v>
      </c>
      <c r="J242" s="22">
        <f t="shared" si="17"/>
        <v>0.960222740575742</v>
      </c>
      <c r="K242" s="22">
        <f t="shared" si="18"/>
        <v>1.06851851109255</v>
      </c>
      <c r="L242" s="48">
        <f t="shared" si="19"/>
        <v>0.86290289026067</v>
      </c>
    </row>
    <row r="243" spans="1:12">
      <c r="A243" s="54"/>
      <c r="B243" s="12" t="s">
        <v>749</v>
      </c>
      <c r="C243" s="12" t="s">
        <v>689</v>
      </c>
      <c r="D243" s="12">
        <v>18</v>
      </c>
      <c r="E243" s="12">
        <v>-0.18123</v>
      </c>
      <c r="F243" s="12">
        <v>0.090535</v>
      </c>
      <c r="G243" s="12">
        <v>0.062558</v>
      </c>
      <c r="H243" s="22">
        <f t="shared" si="15"/>
        <v>-0.00378139999999999</v>
      </c>
      <c r="I243" s="22">
        <f t="shared" si="16"/>
        <v>-0.3586786</v>
      </c>
      <c r="J243" s="22">
        <f t="shared" si="17"/>
        <v>0.834243460632413</v>
      </c>
      <c r="K243" s="22">
        <f t="shared" si="18"/>
        <v>0.996225740489795</v>
      </c>
      <c r="L243" s="48">
        <f t="shared" si="19"/>
        <v>0.698598844942286</v>
      </c>
    </row>
    <row r="244" spans="1:12">
      <c r="A244" s="54"/>
      <c r="B244" s="12" t="s">
        <v>749</v>
      </c>
      <c r="C244" s="12" t="s">
        <v>690</v>
      </c>
      <c r="D244" s="12">
        <v>18</v>
      </c>
      <c r="E244" s="12">
        <v>-0.07734</v>
      </c>
      <c r="F244" s="12">
        <v>0.054102</v>
      </c>
      <c r="G244" s="12">
        <v>0.15283</v>
      </c>
      <c r="H244" s="22">
        <f t="shared" si="15"/>
        <v>0.02869992</v>
      </c>
      <c r="I244" s="22">
        <f t="shared" si="16"/>
        <v>-0.18337992</v>
      </c>
      <c r="J244" s="22">
        <f t="shared" si="17"/>
        <v>0.925575104566638</v>
      </c>
      <c r="K244" s="22">
        <f t="shared" si="18"/>
        <v>1.029115731087</v>
      </c>
      <c r="L244" s="48">
        <f t="shared" si="19"/>
        <v>0.8324518305523</v>
      </c>
    </row>
    <row r="245" spans="1:12">
      <c r="A245" s="54"/>
      <c r="B245" s="12" t="s">
        <v>749</v>
      </c>
      <c r="C245" s="12" t="s">
        <v>691</v>
      </c>
      <c r="D245" s="12">
        <v>18</v>
      </c>
      <c r="E245" s="12">
        <v>-0.03746</v>
      </c>
      <c r="F245" s="12">
        <v>0.041635</v>
      </c>
      <c r="G245" s="12">
        <v>0.368246</v>
      </c>
      <c r="H245" s="22">
        <f t="shared" si="15"/>
        <v>0.0441446</v>
      </c>
      <c r="I245" s="22">
        <f t="shared" si="16"/>
        <v>-0.1190646</v>
      </c>
      <c r="J245" s="22">
        <f t="shared" si="17"/>
        <v>0.963232946268096</v>
      </c>
      <c r="K245" s="22">
        <f t="shared" si="18"/>
        <v>1.04513347026234</v>
      </c>
      <c r="L245" s="48">
        <f t="shared" si="19"/>
        <v>0.887750450230463</v>
      </c>
    </row>
    <row r="246" spans="1:12">
      <c r="A246" s="54"/>
      <c r="B246" s="12" t="s">
        <v>750</v>
      </c>
      <c r="C246" s="12" t="s">
        <v>689</v>
      </c>
      <c r="D246" s="12">
        <v>18</v>
      </c>
      <c r="E246" s="12">
        <v>0.007609</v>
      </c>
      <c r="F246" s="12">
        <v>0.106665</v>
      </c>
      <c r="G246" s="12">
        <v>0.944013</v>
      </c>
      <c r="H246" s="22">
        <f t="shared" si="15"/>
        <v>0.2166724</v>
      </c>
      <c r="I246" s="22">
        <f t="shared" si="16"/>
        <v>-0.2014544</v>
      </c>
      <c r="J246" s="22">
        <f t="shared" si="17"/>
        <v>1.00763802200328</v>
      </c>
      <c r="K246" s="22">
        <f t="shared" si="18"/>
        <v>1.2419371768679</v>
      </c>
      <c r="L246" s="48">
        <f t="shared" si="19"/>
        <v>0.817540856573191</v>
      </c>
    </row>
    <row r="247" spans="1:12">
      <c r="A247" s="54"/>
      <c r="B247" s="12" t="s">
        <v>750</v>
      </c>
      <c r="C247" s="12" t="s">
        <v>690</v>
      </c>
      <c r="D247" s="12">
        <v>18</v>
      </c>
      <c r="E247" s="12">
        <v>-0.10891</v>
      </c>
      <c r="F247" s="12">
        <v>0.064427</v>
      </c>
      <c r="G247" s="12">
        <v>0.090939</v>
      </c>
      <c r="H247" s="22">
        <f t="shared" si="15"/>
        <v>0.01736692</v>
      </c>
      <c r="I247" s="22">
        <f t="shared" si="16"/>
        <v>-0.23518692</v>
      </c>
      <c r="J247" s="22">
        <f t="shared" si="17"/>
        <v>0.896811126867677</v>
      </c>
      <c r="K247" s="22">
        <f t="shared" si="18"/>
        <v>1.01751860176457</v>
      </c>
      <c r="L247" s="48">
        <f t="shared" si="19"/>
        <v>0.790423089935574</v>
      </c>
    </row>
    <row r="248" spans="1:12">
      <c r="A248" s="54"/>
      <c r="B248" s="12" t="s">
        <v>750</v>
      </c>
      <c r="C248" s="12" t="s">
        <v>691</v>
      </c>
      <c r="D248" s="12">
        <v>18</v>
      </c>
      <c r="E248" s="12">
        <v>-0.06047</v>
      </c>
      <c r="F248" s="12">
        <v>0.048353</v>
      </c>
      <c r="G248" s="12">
        <v>0.211096</v>
      </c>
      <c r="H248" s="22">
        <f t="shared" si="15"/>
        <v>0.03430188</v>
      </c>
      <c r="I248" s="22">
        <f t="shared" si="16"/>
        <v>-0.15524188</v>
      </c>
      <c r="J248" s="22">
        <f t="shared" si="17"/>
        <v>0.941322008255063</v>
      </c>
      <c r="K248" s="22">
        <f t="shared" si="18"/>
        <v>1.03489697427558</v>
      </c>
      <c r="L248" s="48">
        <f t="shared" si="19"/>
        <v>0.856208052831149</v>
      </c>
    </row>
    <row r="249" spans="1:12">
      <c r="A249" s="54"/>
      <c r="B249" s="12" t="s">
        <v>751</v>
      </c>
      <c r="C249" s="12" t="s">
        <v>689</v>
      </c>
      <c r="D249" s="12">
        <v>18</v>
      </c>
      <c r="E249" s="12">
        <v>0.020378</v>
      </c>
      <c r="F249" s="12">
        <v>0.091178</v>
      </c>
      <c r="G249" s="12">
        <v>0.82598</v>
      </c>
      <c r="H249" s="22">
        <f t="shared" si="15"/>
        <v>0.19908688</v>
      </c>
      <c r="I249" s="22">
        <f t="shared" si="16"/>
        <v>-0.15833088</v>
      </c>
      <c r="J249" s="22">
        <f t="shared" si="17"/>
        <v>1.02058704902769</v>
      </c>
      <c r="K249" s="22">
        <f t="shared" si="18"/>
        <v>1.22028797991425</v>
      </c>
      <c r="L249" s="48">
        <f t="shared" si="19"/>
        <v>0.853567306887879</v>
      </c>
    </row>
    <row r="250" spans="1:12">
      <c r="A250" s="54"/>
      <c r="B250" s="12" t="s">
        <v>751</v>
      </c>
      <c r="C250" s="12" t="s">
        <v>690</v>
      </c>
      <c r="D250" s="12">
        <v>18</v>
      </c>
      <c r="E250" s="12">
        <v>-0.09087</v>
      </c>
      <c r="F250" s="12">
        <v>0.059111</v>
      </c>
      <c r="G250" s="12">
        <v>0.124211</v>
      </c>
      <c r="H250" s="22">
        <f t="shared" si="15"/>
        <v>0.02498756</v>
      </c>
      <c r="I250" s="22">
        <f t="shared" si="16"/>
        <v>-0.20672756</v>
      </c>
      <c r="J250" s="22">
        <f t="shared" si="17"/>
        <v>0.913136410917017</v>
      </c>
      <c r="K250" s="22">
        <f t="shared" si="18"/>
        <v>1.02530236568366</v>
      </c>
      <c r="L250" s="48">
        <f t="shared" si="19"/>
        <v>0.813241179236358</v>
      </c>
    </row>
    <row r="251" spans="1:12">
      <c r="A251" s="54"/>
      <c r="B251" s="12" t="s">
        <v>751</v>
      </c>
      <c r="C251" s="12" t="s">
        <v>691</v>
      </c>
      <c r="D251" s="12">
        <v>18</v>
      </c>
      <c r="E251" s="12">
        <v>-0.02771</v>
      </c>
      <c r="F251" s="12">
        <v>0.041935</v>
      </c>
      <c r="G251" s="12">
        <v>0.508763</v>
      </c>
      <c r="H251" s="22">
        <f t="shared" si="15"/>
        <v>0.0544826</v>
      </c>
      <c r="I251" s="22">
        <f t="shared" si="16"/>
        <v>-0.1099026</v>
      </c>
      <c r="J251" s="22">
        <f t="shared" si="17"/>
        <v>0.972670400320503</v>
      </c>
      <c r="K251" s="22">
        <f t="shared" si="18"/>
        <v>1.05599410195649</v>
      </c>
      <c r="L251" s="48">
        <f t="shared" si="19"/>
        <v>0.895921393790726</v>
      </c>
    </row>
    <row r="252" spans="1:12">
      <c r="A252" s="54"/>
      <c r="B252" s="12" t="s">
        <v>752</v>
      </c>
      <c r="C252" s="12" t="s">
        <v>689</v>
      </c>
      <c r="D252" s="12">
        <v>18</v>
      </c>
      <c r="E252" s="12">
        <v>-0.11334</v>
      </c>
      <c r="F252" s="12">
        <v>0.092329</v>
      </c>
      <c r="G252" s="12">
        <v>0.237361</v>
      </c>
      <c r="H252" s="22">
        <f t="shared" si="15"/>
        <v>0.06762484</v>
      </c>
      <c r="I252" s="22">
        <f t="shared" si="16"/>
        <v>-0.29430484</v>
      </c>
      <c r="J252" s="22">
        <f t="shared" si="17"/>
        <v>0.892847040509834</v>
      </c>
      <c r="K252" s="22">
        <f t="shared" si="18"/>
        <v>1.06996382554452</v>
      </c>
      <c r="L252" s="48">
        <f t="shared" si="19"/>
        <v>0.745049335982432</v>
      </c>
    </row>
    <row r="253" spans="1:12">
      <c r="A253" s="54"/>
      <c r="B253" s="12" t="s">
        <v>752</v>
      </c>
      <c r="C253" s="12" t="s">
        <v>690</v>
      </c>
      <c r="D253" s="12">
        <v>18</v>
      </c>
      <c r="E253" s="12">
        <v>0.012876</v>
      </c>
      <c r="F253" s="12">
        <v>0.062278</v>
      </c>
      <c r="G253" s="12">
        <v>0.836203</v>
      </c>
      <c r="H253" s="22">
        <f t="shared" si="15"/>
        <v>0.13494088</v>
      </c>
      <c r="I253" s="22">
        <f t="shared" si="16"/>
        <v>-0.10918888</v>
      </c>
      <c r="J253" s="22">
        <f t="shared" si="17"/>
        <v>1.01295925262453</v>
      </c>
      <c r="K253" s="22">
        <f t="shared" si="18"/>
        <v>1.14446912133676</v>
      </c>
      <c r="L253" s="48">
        <f t="shared" si="19"/>
        <v>0.896561059051694</v>
      </c>
    </row>
    <row r="254" spans="1:12">
      <c r="A254" s="54"/>
      <c r="B254" s="12" t="s">
        <v>753</v>
      </c>
      <c r="C254" s="12" t="s">
        <v>691</v>
      </c>
      <c r="D254" s="12">
        <v>18</v>
      </c>
      <c r="E254" s="12">
        <v>-0.0172</v>
      </c>
      <c r="F254" s="12">
        <v>0.042923</v>
      </c>
      <c r="G254" s="12">
        <v>0.688588</v>
      </c>
      <c r="H254" s="22">
        <f t="shared" si="15"/>
        <v>0.06692908</v>
      </c>
      <c r="I254" s="22">
        <f t="shared" si="16"/>
        <v>-0.10132908</v>
      </c>
      <c r="J254" s="22">
        <f t="shared" si="17"/>
        <v>0.982947075559546</v>
      </c>
      <c r="K254" s="22">
        <f t="shared" si="18"/>
        <v>1.06921964642831</v>
      </c>
      <c r="L254" s="48">
        <f t="shared" si="19"/>
        <v>0.903635615543136</v>
      </c>
    </row>
    <row r="255" spans="1:12">
      <c r="A255" s="54"/>
      <c r="B255" s="12" t="s">
        <v>754</v>
      </c>
      <c r="C255" s="12" t="s">
        <v>689</v>
      </c>
      <c r="D255" s="12">
        <v>18</v>
      </c>
      <c r="E255" s="12">
        <v>-0.05131</v>
      </c>
      <c r="F255" s="12">
        <v>0.107174</v>
      </c>
      <c r="G255" s="12">
        <v>0.63859</v>
      </c>
      <c r="H255" s="22">
        <f t="shared" si="15"/>
        <v>0.15875104</v>
      </c>
      <c r="I255" s="22">
        <f t="shared" si="16"/>
        <v>-0.26137104</v>
      </c>
      <c r="J255" s="22">
        <f t="shared" si="17"/>
        <v>0.949984129800734</v>
      </c>
      <c r="K255" s="22">
        <f t="shared" si="18"/>
        <v>1.17204611775388</v>
      </c>
      <c r="L255" s="48">
        <f t="shared" si="19"/>
        <v>0.769995167598658</v>
      </c>
    </row>
    <row r="256" spans="1:12">
      <c r="A256" s="54"/>
      <c r="B256" s="12" t="s">
        <v>754</v>
      </c>
      <c r="C256" s="12" t="s">
        <v>690</v>
      </c>
      <c r="D256" s="12">
        <v>18</v>
      </c>
      <c r="E256" s="12">
        <v>0.000223</v>
      </c>
      <c r="F256" s="12">
        <v>0.058638</v>
      </c>
      <c r="G256" s="12">
        <v>0.996964</v>
      </c>
      <c r="H256" s="22">
        <f t="shared" si="15"/>
        <v>0.11515348</v>
      </c>
      <c r="I256" s="22">
        <f t="shared" si="16"/>
        <v>-0.11470748</v>
      </c>
      <c r="J256" s="22">
        <f t="shared" si="17"/>
        <v>1.00022302486635</v>
      </c>
      <c r="K256" s="22">
        <f t="shared" si="18"/>
        <v>1.1220456359213</v>
      </c>
      <c r="L256" s="48">
        <f t="shared" si="19"/>
        <v>0.891626924471153</v>
      </c>
    </row>
    <row r="257" spans="1:12">
      <c r="A257" s="54"/>
      <c r="B257" s="12" t="s">
        <v>754</v>
      </c>
      <c r="C257" s="12" t="s">
        <v>691</v>
      </c>
      <c r="D257" s="12">
        <v>18</v>
      </c>
      <c r="E257" s="12">
        <v>-0.03525</v>
      </c>
      <c r="F257" s="12">
        <v>0.047853</v>
      </c>
      <c r="G257" s="12">
        <v>0.461388</v>
      </c>
      <c r="H257" s="22">
        <f t="shared" si="15"/>
        <v>0.05854188</v>
      </c>
      <c r="I257" s="22">
        <f t="shared" si="16"/>
        <v>-0.12904188</v>
      </c>
      <c r="J257" s="22">
        <f t="shared" si="17"/>
        <v>0.965364045076157</v>
      </c>
      <c r="K257" s="22">
        <f t="shared" si="18"/>
        <v>1.06028938968441</v>
      </c>
      <c r="L257" s="48">
        <f t="shared" si="19"/>
        <v>0.878937154886727</v>
      </c>
    </row>
    <row r="258" spans="1:12">
      <c r="A258" s="54"/>
      <c r="B258" s="12" t="s">
        <v>755</v>
      </c>
      <c r="C258" s="12" t="s">
        <v>689</v>
      </c>
      <c r="D258" s="12">
        <v>18</v>
      </c>
      <c r="E258" s="12">
        <v>-0.16357</v>
      </c>
      <c r="F258" s="12">
        <v>0.092995</v>
      </c>
      <c r="G258" s="12">
        <v>0.097706</v>
      </c>
      <c r="H258" s="22">
        <f t="shared" si="15"/>
        <v>0.0187002</v>
      </c>
      <c r="I258" s="22">
        <f t="shared" si="16"/>
        <v>-0.3458402</v>
      </c>
      <c r="J258" s="22">
        <f t="shared" si="17"/>
        <v>0.849107059427063</v>
      </c>
      <c r="K258" s="22">
        <f t="shared" si="18"/>
        <v>1.01887614375662</v>
      </c>
      <c r="L258" s="48">
        <f t="shared" si="19"/>
        <v>0.707625556635956</v>
      </c>
    </row>
    <row r="259" spans="1:12">
      <c r="A259" s="54"/>
      <c r="B259" s="12" t="s">
        <v>755</v>
      </c>
      <c r="C259" s="12" t="s">
        <v>690</v>
      </c>
      <c r="D259" s="12">
        <v>18</v>
      </c>
      <c r="E259" s="12">
        <v>-0.02681</v>
      </c>
      <c r="F259" s="12">
        <v>0.060919</v>
      </c>
      <c r="G259" s="12">
        <v>0.65988</v>
      </c>
      <c r="H259" s="22">
        <f t="shared" ref="H259:H322" si="20">E259+1.96*F259</f>
        <v>0.09259124</v>
      </c>
      <c r="I259" s="22">
        <f t="shared" ref="I259:I322" si="21">E259-1.96*F259</f>
        <v>-0.14621124</v>
      </c>
      <c r="J259" s="22">
        <f t="shared" ref="J259:J322" si="22">EXP(E259)</f>
        <v>0.97354619773051</v>
      </c>
      <c r="K259" s="22">
        <f t="shared" ref="K259:K322" si="23">EXP(H259)</f>
        <v>1.09701322848124</v>
      </c>
      <c r="L259" s="48">
        <f t="shared" ref="L259:L322" si="24">EXP(I259)</f>
        <v>0.863975177790433</v>
      </c>
    </row>
    <row r="260" spans="1:12">
      <c r="A260" s="54"/>
      <c r="B260" s="12" t="s">
        <v>755</v>
      </c>
      <c r="C260" s="12" t="s">
        <v>691</v>
      </c>
      <c r="D260" s="12">
        <v>18</v>
      </c>
      <c r="E260" s="12">
        <v>-0.02167</v>
      </c>
      <c r="F260" s="12">
        <v>0.045159</v>
      </c>
      <c r="G260" s="12">
        <v>0.631361</v>
      </c>
      <c r="H260" s="22">
        <f t="shared" si="20"/>
        <v>0.06684164</v>
      </c>
      <c r="I260" s="22">
        <f t="shared" si="21"/>
        <v>-0.11018164</v>
      </c>
      <c r="J260" s="22">
        <f t="shared" si="22"/>
        <v>0.978563107599817</v>
      </c>
      <c r="K260" s="22">
        <f t="shared" si="23"/>
        <v>1.06912615794981</v>
      </c>
      <c r="L260" s="48">
        <f t="shared" si="24"/>
        <v>0.895671430761466</v>
      </c>
    </row>
    <row r="261" spans="1:12">
      <c r="A261" s="54"/>
      <c r="B261" s="12" t="s">
        <v>131</v>
      </c>
      <c r="C261" s="12" t="s">
        <v>689</v>
      </c>
      <c r="D261" s="12">
        <v>18</v>
      </c>
      <c r="E261" s="12">
        <v>-0.01754</v>
      </c>
      <c r="F261" s="12">
        <v>0.113065</v>
      </c>
      <c r="G261" s="12">
        <v>0.878669</v>
      </c>
      <c r="H261" s="22">
        <f t="shared" si="20"/>
        <v>0.2040674</v>
      </c>
      <c r="I261" s="22">
        <f t="shared" si="21"/>
        <v>-0.2391474</v>
      </c>
      <c r="J261" s="22">
        <f t="shared" si="22"/>
        <v>0.982612930361758</v>
      </c>
      <c r="K261" s="22">
        <f t="shared" si="23"/>
        <v>1.22638080873721</v>
      </c>
      <c r="L261" s="48">
        <f t="shared" si="24"/>
        <v>0.787298825972593</v>
      </c>
    </row>
    <row r="262" spans="1:12">
      <c r="A262" s="54"/>
      <c r="B262" s="12" t="s">
        <v>131</v>
      </c>
      <c r="C262" s="12" t="s">
        <v>690</v>
      </c>
      <c r="D262" s="12">
        <v>18</v>
      </c>
      <c r="E262" s="12">
        <v>0.041003</v>
      </c>
      <c r="F262" s="12">
        <v>0.065928</v>
      </c>
      <c r="G262" s="12">
        <v>0.533979</v>
      </c>
      <c r="H262" s="22">
        <f t="shared" si="20"/>
        <v>0.17022188</v>
      </c>
      <c r="I262" s="22">
        <f t="shared" si="21"/>
        <v>-0.08821588</v>
      </c>
      <c r="J262" s="22">
        <f t="shared" si="22"/>
        <v>1.04185523110648</v>
      </c>
      <c r="K262" s="22">
        <f t="shared" si="23"/>
        <v>1.18556787593965</v>
      </c>
      <c r="L262" s="48">
        <f t="shared" si="24"/>
        <v>0.915563203602863</v>
      </c>
    </row>
    <row r="263" spans="1:12">
      <c r="A263" s="54"/>
      <c r="B263" s="12" t="s">
        <v>131</v>
      </c>
      <c r="C263" s="12" t="s">
        <v>691</v>
      </c>
      <c r="D263" s="12">
        <v>18</v>
      </c>
      <c r="E263" s="12">
        <v>-0.00905</v>
      </c>
      <c r="F263" s="12">
        <v>0.050462</v>
      </c>
      <c r="G263" s="12">
        <v>0.857715</v>
      </c>
      <c r="H263" s="22">
        <f t="shared" si="20"/>
        <v>0.08985552</v>
      </c>
      <c r="I263" s="22">
        <f t="shared" si="21"/>
        <v>-0.10795552</v>
      </c>
      <c r="J263" s="22">
        <f t="shared" si="22"/>
        <v>0.990990827992725</v>
      </c>
      <c r="K263" s="22">
        <f t="shared" si="23"/>
        <v>1.09401620882431</v>
      </c>
      <c r="L263" s="48">
        <f t="shared" si="24"/>
        <v>0.897667523793902</v>
      </c>
    </row>
    <row r="264" spans="1:12">
      <c r="A264" s="54"/>
      <c r="B264" s="12" t="s">
        <v>756</v>
      </c>
      <c r="C264" s="12" t="s">
        <v>689</v>
      </c>
      <c r="D264" s="12">
        <v>18</v>
      </c>
      <c r="E264" s="12">
        <v>-0.03977</v>
      </c>
      <c r="F264" s="12">
        <v>0.09068</v>
      </c>
      <c r="G264" s="12">
        <v>0.666829</v>
      </c>
      <c r="H264" s="22">
        <f t="shared" si="20"/>
        <v>0.1379628</v>
      </c>
      <c r="I264" s="22">
        <f t="shared" si="21"/>
        <v>-0.2175028</v>
      </c>
      <c r="J264" s="22">
        <f t="shared" si="22"/>
        <v>0.961010446138157</v>
      </c>
      <c r="K264" s="22">
        <f t="shared" si="23"/>
        <v>1.14793284637801</v>
      </c>
      <c r="L264" s="48">
        <f t="shared" si="24"/>
        <v>0.804525352245688</v>
      </c>
    </row>
    <row r="265" spans="1:12">
      <c r="A265" s="54"/>
      <c r="B265" s="12" t="s">
        <v>756</v>
      </c>
      <c r="C265" s="12" t="s">
        <v>690</v>
      </c>
      <c r="D265" s="12">
        <v>18</v>
      </c>
      <c r="E265" s="12">
        <v>-0.09466</v>
      </c>
      <c r="F265" s="12">
        <v>0.058573</v>
      </c>
      <c r="G265" s="12">
        <v>0.106072</v>
      </c>
      <c r="H265" s="22">
        <f t="shared" si="20"/>
        <v>0.02014308</v>
      </c>
      <c r="I265" s="22">
        <f t="shared" si="21"/>
        <v>-0.20946308</v>
      </c>
      <c r="J265" s="22">
        <f t="shared" si="22"/>
        <v>0.909682173833664</v>
      </c>
      <c r="K265" s="22">
        <f t="shared" si="23"/>
        <v>1.02034732087771</v>
      </c>
      <c r="L265" s="48">
        <f t="shared" si="24"/>
        <v>0.811019581723311</v>
      </c>
    </row>
    <row r="266" spans="1:12">
      <c r="A266" s="54"/>
      <c r="B266" s="12" t="s">
        <v>756</v>
      </c>
      <c r="C266" s="12" t="s">
        <v>691</v>
      </c>
      <c r="D266" s="12">
        <v>18</v>
      </c>
      <c r="E266" s="12">
        <v>-0.04175</v>
      </c>
      <c r="F266" s="12">
        <v>0.041694</v>
      </c>
      <c r="G266" s="12">
        <v>0.316677</v>
      </c>
      <c r="H266" s="22">
        <f t="shared" si="20"/>
        <v>0.03997024</v>
      </c>
      <c r="I266" s="22">
        <f t="shared" si="21"/>
        <v>-0.12347024</v>
      </c>
      <c r="J266" s="22">
        <f t="shared" si="22"/>
        <v>0.959109527984806</v>
      </c>
      <c r="K266" s="22">
        <f t="shared" si="23"/>
        <v>1.04077980012464</v>
      </c>
      <c r="L266" s="48">
        <f t="shared" si="24"/>
        <v>0.883847944167507</v>
      </c>
    </row>
    <row r="267" spans="1:12">
      <c r="A267" s="51" t="s">
        <v>742</v>
      </c>
      <c r="B267" s="12" t="s">
        <v>746</v>
      </c>
      <c r="C267" s="12" t="s">
        <v>689</v>
      </c>
      <c r="D267" s="12">
        <v>24</v>
      </c>
      <c r="E267" s="12">
        <v>0.011237</v>
      </c>
      <c r="F267" s="12">
        <v>0.029007</v>
      </c>
      <c r="G267" s="12">
        <v>0.702197</v>
      </c>
      <c r="H267" s="22">
        <f t="shared" si="20"/>
        <v>0.06809072</v>
      </c>
      <c r="I267" s="22">
        <f t="shared" si="21"/>
        <v>-0.04561672</v>
      </c>
      <c r="J267" s="22">
        <f t="shared" si="22"/>
        <v>1.01130037223332</v>
      </c>
      <c r="K267" s="22">
        <f t="shared" si="23"/>
        <v>1.07046241642431</v>
      </c>
      <c r="L267" s="48">
        <f t="shared" si="24"/>
        <v>0.955408080832478</v>
      </c>
    </row>
    <row r="268" spans="1:12">
      <c r="A268" s="54"/>
      <c r="B268" s="12" t="s">
        <v>746</v>
      </c>
      <c r="C268" s="12" t="s">
        <v>690</v>
      </c>
      <c r="D268" s="12">
        <v>24</v>
      </c>
      <c r="E268" s="12">
        <v>0.009742</v>
      </c>
      <c r="F268" s="12">
        <v>0.026832</v>
      </c>
      <c r="G268" s="12">
        <v>0.716539</v>
      </c>
      <c r="H268" s="22">
        <f t="shared" si="20"/>
        <v>0.06233272</v>
      </c>
      <c r="I268" s="22">
        <f t="shared" si="21"/>
        <v>-0.04284872</v>
      </c>
      <c r="J268" s="22">
        <f t="shared" si="22"/>
        <v>1.00978960775466</v>
      </c>
      <c r="K268" s="22">
        <f t="shared" si="23"/>
        <v>1.0643164051776</v>
      </c>
      <c r="L268" s="48">
        <f t="shared" si="24"/>
        <v>0.95805631386388</v>
      </c>
    </row>
    <row r="269" spans="1:12">
      <c r="A269" s="54"/>
      <c r="B269" s="12" t="s">
        <v>746</v>
      </c>
      <c r="C269" s="12" t="s">
        <v>691</v>
      </c>
      <c r="D269" s="12">
        <v>24</v>
      </c>
      <c r="E269" s="12">
        <v>0.019735</v>
      </c>
      <c r="F269" s="12">
        <v>0.020163</v>
      </c>
      <c r="G269" s="12">
        <v>0.3277</v>
      </c>
      <c r="H269" s="22">
        <f t="shared" si="20"/>
        <v>0.05925448</v>
      </c>
      <c r="I269" s="22">
        <f t="shared" si="21"/>
        <v>-0.01978448</v>
      </c>
      <c r="J269" s="22">
        <f t="shared" si="22"/>
        <v>1.0199310224903</v>
      </c>
      <c r="K269" s="22">
        <f t="shared" si="23"/>
        <v>1.06104522117428</v>
      </c>
      <c r="L269" s="48">
        <f t="shared" si="24"/>
        <v>0.980409948491022</v>
      </c>
    </row>
    <row r="270" spans="1:12">
      <c r="A270" s="54"/>
      <c r="B270" s="12" t="s">
        <v>747</v>
      </c>
      <c r="C270" s="12" t="s">
        <v>689</v>
      </c>
      <c r="D270" s="12">
        <v>24</v>
      </c>
      <c r="E270" s="12">
        <v>-0.01107</v>
      </c>
      <c r="F270" s="12">
        <v>0.033563</v>
      </c>
      <c r="G270" s="12">
        <v>0.74473</v>
      </c>
      <c r="H270" s="22">
        <f t="shared" si="20"/>
        <v>0.05471348</v>
      </c>
      <c r="I270" s="22">
        <f t="shared" si="21"/>
        <v>-0.07685348</v>
      </c>
      <c r="J270" s="22">
        <f t="shared" si="22"/>
        <v>0.988991046978996</v>
      </c>
      <c r="K270" s="22">
        <f t="shared" si="23"/>
        <v>1.05623793802211</v>
      </c>
      <c r="L270" s="48">
        <f t="shared" si="24"/>
        <v>0.926025524926884</v>
      </c>
    </row>
    <row r="271" spans="1:12">
      <c r="A271" s="54"/>
      <c r="B271" s="12" t="s">
        <v>747</v>
      </c>
      <c r="C271" s="12" t="s">
        <v>690</v>
      </c>
      <c r="D271" s="12">
        <v>24</v>
      </c>
      <c r="E271" s="12">
        <v>-0.01881</v>
      </c>
      <c r="F271" s="12">
        <v>0.028029</v>
      </c>
      <c r="G271" s="12">
        <v>0.502081</v>
      </c>
      <c r="H271" s="22">
        <f t="shared" si="20"/>
        <v>0.03612684</v>
      </c>
      <c r="I271" s="22">
        <f t="shared" si="21"/>
        <v>-0.07374684</v>
      </c>
      <c r="J271" s="22">
        <f t="shared" si="22"/>
        <v>0.981365804033041</v>
      </c>
      <c r="K271" s="22">
        <f t="shared" si="23"/>
        <v>1.0367873442579</v>
      </c>
      <c r="L271" s="48">
        <f t="shared" si="24"/>
        <v>0.928906826129089</v>
      </c>
    </row>
    <row r="272" spans="1:12">
      <c r="A272" s="54"/>
      <c r="B272" s="12" t="s">
        <v>747</v>
      </c>
      <c r="C272" s="12" t="s">
        <v>691</v>
      </c>
      <c r="D272" s="12">
        <v>24</v>
      </c>
      <c r="E272" s="12">
        <v>-0.02076</v>
      </c>
      <c r="F272" s="12">
        <v>0.022896</v>
      </c>
      <c r="G272" s="12">
        <v>0.364506</v>
      </c>
      <c r="H272" s="22">
        <f t="shared" si="20"/>
        <v>0.02411616</v>
      </c>
      <c r="I272" s="22">
        <f t="shared" si="21"/>
        <v>-0.06563616</v>
      </c>
      <c r="J272" s="22">
        <f t="shared" si="22"/>
        <v>0.979454005324719</v>
      </c>
      <c r="K272" s="22">
        <f t="shared" si="23"/>
        <v>1.02440930636466</v>
      </c>
      <c r="L272" s="48">
        <f t="shared" si="24"/>
        <v>0.936471528115087</v>
      </c>
    </row>
    <row r="273" spans="1:12">
      <c r="A273" s="54"/>
      <c r="B273" s="12" t="s">
        <v>748</v>
      </c>
      <c r="C273" s="12" t="s">
        <v>689</v>
      </c>
      <c r="D273" s="12">
        <v>24</v>
      </c>
      <c r="E273" s="12">
        <v>-0.02702</v>
      </c>
      <c r="F273" s="12">
        <v>0.029189</v>
      </c>
      <c r="G273" s="12">
        <v>0.364578</v>
      </c>
      <c r="H273" s="22">
        <f t="shared" si="20"/>
        <v>0.03019044</v>
      </c>
      <c r="I273" s="22">
        <f t="shared" si="21"/>
        <v>-0.08423044</v>
      </c>
      <c r="J273" s="22">
        <f t="shared" si="22"/>
        <v>0.973341774494177</v>
      </c>
      <c r="K273" s="22">
        <f t="shared" si="23"/>
        <v>1.0306507924021</v>
      </c>
      <c r="L273" s="48">
        <f t="shared" si="24"/>
        <v>0.919219406766687</v>
      </c>
    </row>
    <row r="274" spans="1:12">
      <c r="A274" s="54"/>
      <c r="B274" s="12" t="s">
        <v>748</v>
      </c>
      <c r="C274" s="12" t="s">
        <v>690</v>
      </c>
      <c r="D274" s="12">
        <v>24</v>
      </c>
      <c r="E274" s="12">
        <v>-0.04684</v>
      </c>
      <c r="F274" s="12">
        <v>0.028822</v>
      </c>
      <c r="G274" s="12">
        <v>0.10412</v>
      </c>
      <c r="H274" s="22">
        <f t="shared" si="20"/>
        <v>0.00965112</v>
      </c>
      <c r="I274" s="22">
        <f t="shared" si="21"/>
        <v>-0.10333112</v>
      </c>
      <c r="J274" s="22">
        <f t="shared" si="22"/>
        <v>0.954240063786956</v>
      </c>
      <c r="K274" s="22">
        <f t="shared" si="23"/>
        <v>1.00969784224499</v>
      </c>
      <c r="L274" s="48">
        <f t="shared" si="24"/>
        <v>0.901828310647405</v>
      </c>
    </row>
    <row r="275" spans="1:12">
      <c r="A275" s="54"/>
      <c r="B275" s="12" t="s">
        <v>748</v>
      </c>
      <c r="C275" s="12" t="s">
        <v>691</v>
      </c>
      <c r="D275" s="12">
        <v>24</v>
      </c>
      <c r="E275" s="12">
        <v>-0.03477</v>
      </c>
      <c r="F275" s="12">
        <v>0.020282</v>
      </c>
      <c r="G275" s="12">
        <v>0.086449</v>
      </c>
      <c r="H275" s="22">
        <f t="shared" si="20"/>
        <v>0.00498272</v>
      </c>
      <c r="I275" s="22">
        <f t="shared" si="21"/>
        <v>-0.07452272</v>
      </c>
      <c r="J275" s="22">
        <f t="shared" si="22"/>
        <v>0.965827531045527</v>
      </c>
      <c r="K275" s="22">
        <f t="shared" si="23"/>
        <v>1.00499515439309</v>
      </c>
      <c r="L275" s="48">
        <f t="shared" si="24"/>
        <v>0.928186385424741</v>
      </c>
    </row>
    <row r="276" spans="1:12">
      <c r="A276" s="54"/>
      <c r="B276" s="12" t="s">
        <v>749</v>
      </c>
      <c r="C276" s="12" t="s">
        <v>689</v>
      </c>
      <c r="D276" s="12">
        <v>24</v>
      </c>
      <c r="E276" s="12">
        <v>0.000213</v>
      </c>
      <c r="F276" s="12">
        <v>0.028871</v>
      </c>
      <c r="G276" s="12">
        <v>0.994177</v>
      </c>
      <c r="H276" s="22">
        <f t="shared" si="20"/>
        <v>0.05680016</v>
      </c>
      <c r="I276" s="22">
        <f t="shared" si="21"/>
        <v>-0.05637416</v>
      </c>
      <c r="J276" s="22">
        <f t="shared" si="22"/>
        <v>1.00021302268611</v>
      </c>
      <c r="K276" s="22">
        <f t="shared" si="23"/>
        <v>1.0584442697562</v>
      </c>
      <c r="L276" s="48">
        <f t="shared" si="24"/>
        <v>0.945185419144767</v>
      </c>
    </row>
    <row r="277" spans="1:12">
      <c r="A277" s="54"/>
      <c r="B277" s="12" t="s">
        <v>749</v>
      </c>
      <c r="C277" s="12" t="s">
        <v>690</v>
      </c>
      <c r="D277" s="12">
        <v>24</v>
      </c>
      <c r="E277" s="12">
        <v>-0.01575</v>
      </c>
      <c r="F277" s="12">
        <v>0.027086</v>
      </c>
      <c r="G277" s="12">
        <v>0.56101</v>
      </c>
      <c r="H277" s="22">
        <f t="shared" si="20"/>
        <v>0.03733856</v>
      </c>
      <c r="I277" s="22">
        <f t="shared" si="21"/>
        <v>-0.06883856</v>
      </c>
      <c r="J277" s="22">
        <f t="shared" si="22"/>
        <v>0.984373382641841</v>
      </c>
      <c r="K277" s="22">
        <f t="shared" si="23"/>
        <v>1.03804440166568</v>
      </c>
      <c r="L277" s="48">
        <f t="shared" si="24"/>
        <v>0.933477368500676</v>
      </c>
    </row>
    <row r="278" spans="1:12">
      <c r="A278" s="54"/>
      <c r="B278" s="12" t="s">
        <v>749</v>
      </c>
      <c r="C278" s="12" t="s">
        <v>691</v>
      </c>
      <c r="D278" s="12">
        <v>24</v>
      </c>
      <c r="E278" s="12">
        <v>-0.01057</v>
      </c>
      <c r="F278" s="12">
        <v>0.020068</v>
      </c>
      <c r="G278" s="12">
        <v>0.598441</v>
      </c>
      <c r="H278" s="22">
        <f t="shared" si="20"/>
        <v>0.02876328</v>
      </c>
      <c r="I278" s="22">
        <f t="shared" si="21"/>
        <v>-0.04990328</v>
      </c>
      <c r="J278" s="22">
        <f t="shared" si="22"/>
        <v>0.989485666146973</v>
      </c>
      <c r="K278" s="22">
        <f t="shared" si="23"/>
        <v>1.02918093792545</v>
      </c>
      <c r="L278" s="48">
        <f t="shared" si="24"/>
        <v>0.951321431860056</v>
      </c>
    </row>
    <row r="279" spans="1:12">
      <c r="A279" s="54"/>
      <c r="B279" s="12" t="s">
        <v>750</v>
      </c>
      <c r="C279" s="12" t="s">
        <v>689</v>
      </c>
      <c r="D279" s="12">
        <v>24</v>
      </c>
      <c r="E279" s="12">
        <v>0.033349</v>
      </c>
      <c r="F279" s="12">
        <v>0.029127</v>
      </c>
      <c r="G279" s="12">
        <v>0.264525</v>
      </c>
      <c r="H279" s="22">
        <f t="shared" si="20"/>
        <v>0.09043792</v>
      </c>
      <c r="I279" s="22">
        <f t="shared" si="21"/>
        <v>-0.02373992</v>
      </c>
      <c r="J279" s="22">
        <f t="shared" si="22"/>
        <v>1.03391131133057</v>
      </c>
      <c r="K279" s="22">
        <f t="shared" si="23"/>
        <v>1.0946535494399</v>
      </c>
      <c r="L279" s="48">
        <f t="shared" si="24"/>
        <v>0.976539655166933</v>
      </c>
    </row>
    <row r="280" spans="1:12">
      <c r="A280" s="54"/>
      <c r="B280" s="12" t="s">
        <v>750</v>
      </c>
      <c r="C280" s="12" t="s">
        <v>690</v>
      </c>
      <c r="D280" s="12">
        <v>24</v>
      </c>
      <c r="E280" s="12">
        <v>0.01154</v>
      </c>
      <c r="F280" s="12">
        <v>0.027545</v>
      </c>
      <c r="G280" s="12">
        <v>0.675252</v>
      </c>
      <c r="H280" s="22">
        <f t="shared" si="20"/>
        <v>0.0655282</v>
      </c>
      <c r="I280" s="22">
        <f t="shared" si="21"/>
        <v>-0.0424482</v>
      </c>
      <c r="J280" s="22">
        <f t="shared" si="22"/>
        <v>1.01160684267403</v>
      </c>
      <c r="K280" s="22">
        <f t="shared" si="23"/>
        <v>1.06772284667323</v>
      </c>
      <c r="L280" s="48">
        <f t="shared" si="24"/>
        <v>0.958440111432879</v>
      </c>
    </row>
    <row r="281" spans="1:12">
      <c r="A281" s="54"/>
      <c r="B281" s="12" t="s">
        <v>750</v>
      </c>
      <c r="C281" s="12" t="s">
        <v>691</v>
      </c>
      <c r="D281" s="12">
        <v>24</v>
      </c>
      <c r="E281" s="12">
        <v>-0.01565</v>
      </c>
      <c r="F281" s="12">
        <v>0.021475</v>
      </c>
      <c r="G281" s="12">
        <v>0.466153</v>
      </c>
      <c r="H281" s="22">
        <f t="shared" si="20"/>
        <v>0.026441</v>
      </c>
      <c r="I281" s="22">
        <f t="shared" si="21"/>
        <v>-0.057741</v>
      </c>
      <c r="J281" s="22">
        <f t="shared" si="22"/>
        <v>0.984471824902136</v>
      </c>
      <c r="K281" s="22">
        <f t="shared" si="23"/>
        <v>1.0267936646483</v>
      </c>
      <c r="L281" s="48">
        <f t="shared" si="24"/>
        <v>0.943894384426408</v>
      </c>
    </row>
    <row r="282" spans="1:12">
      <c r="A282" s="54"/>
      <c r="B282" s="12" t="s">
        <v>751</v>
      </c>
      <c r="C282" s="12" t="s">
        <v>689</v>
      </c>
      <c r="D282" s="12">
        <v>24</v>
      </c>
      <c r="E282" s="12">
        <v>0.041282</v>
      </c>
      <c r="F282" s="12">
        <v>0.029086</v>
      </c>
      <c r="G282" s="12">
        <v>0.169827</v>
      </c>
      <c r="H282" s="22">
        <f t="shared" si="20"/>
        <v>0.09829056</v>
      </c>
      <c r="I282" s="22">
        <f t="shared" si="21"/>
        <v>-0.01572656</v>
      </c>
      <c r="J282" s="22">
        <f t="shared" si="22"/>
        <v>1.04214594926926</v>
      </c>
      <c r="K282" s="22">
        <f t="shared" si="23"/>
        <v>1.10328330853874</v>
      </c>
      <c r="L282" s="48">
        <f t="shared" si="24"/>
        <v>0.984396456624356</v>
      </c>
    </row>
    <row r="283" spans="1:12">
      <c r="A283" s="54"/>
      <c r="B283" s="12" t="s">
        <v>751</v>
      </c>
      <c r="C283" s="12" t="s">
        <v>690</v>
      </c>
      <c r="D283" s="12">
        <v>24</v>
      </c>
      <c r="E283" s="12">
        <v>0.047615</v>
      </c>
      <c r="F283" s="12">
        <v>0.026289</v>
      </c>
      <c r="G283" s="12">
        <v>0.070111</v>
      </c>
      <c r="H283" s="22">
        <f t="shared" si="20"/>
        <v>0.09914144</v>
      </c>
      <c r="I283" s="22">
        <f t="shared" si="21"/>
        <v>-0.00391144</v>
      </c>
      <c r="J283" s="22">
        <f t="shared" si="22"/>
        <v>1.04876680236885</v>
      </c>
      <c r="K283" s="22">
        <f t="shared" si="23"/>
        <v>1.10422246974039</v>
      </c>
      <c r="L283" s="48">
        <f t="shared" si="24"/>
        <v>0.996096199717425</v>
      </c>
    </row>
    <row r="284" spans="1:12">
      <c r="A284" s="54"/>
      <c r="B284" s="12" t="s">
        <v>751</v>
      </c>
      <c r="C284" s="12" t="s">
        <v>691</v>
      </c>
      <c r="D284" s="12">
        <v>24</v>
      </c>
      <c r="E284" s="12">
        <v>0.037954</v>
      </c>
      <c r="F284" s="12">
        <v>0.020219</v>
      </c>
      <c r="G284" s="12">
        <v>0.060504</v>
      </c>
      <c r="H284" s="22">
        <f t="shared" si="20"/>
        <v>0.07758324</v>
      </c>
      <c r="I284" s="22">
        <f t="shared" si="21"/>
        <v>-0.00167524</v>
      </c>
      <c r="J284" s="22">
        <f t="shared" si="22"/>
        <v>1.03868345234075</v>
      </c>
      <c r="K284" s="22">
        <f t="shared" si="23"/>
        <v>1.08067218386732</v>
      </c>
      <c r="L284" s="48">
        <f t="shared" si="24"/>
        <v>0.998326162431283</v>
      </c>
    </row>
    <row r="285" spans="1:12">
      <c r="A285" s="54"/>
      <c r="B285" s="12" t="s">
        <v>752</v>
      </c>
      <c r="C285" s="12" t="s">
        <v>689</v>
      </c>
      <c r="D285" s="12">
        <v>24</v>
      </c>
      <c r="E285" s="12">
        <v>-0.03722</v>
      </c>
      <c r="F285" s="12">
        <v>0.029174</v>
      </c>
      <c r="G285" s="12">
        <v>0.215382</v>
      </c>
      <c r="H285" s="22">
        <f t="shared" si="20"/>
        <v>0.01996104</v>
      </c>
      <c r="I285" s="22">
        <f t="shared" si="21"/>
        <v>-0.09440104</v>
      </c>
      <c r="J285" s="22">
        <f t="shared" si="22"/>
        <v>0.963464149918529</v>
      </c>
      <c r="K285" s="22">
        <f t="shared" si="23"/>
        <v>1.02016159375681</v>
      </c>
      <c r="L285" s="48">
        <f t="shared" si="24"/>
        <v>0.909917775633804</v>
      </c>
    </row>
    <row r="286" spans="1:12">
      <c r="A286" s="54"/>
      <c r="B286" s="12" t="s">
        <v>752</v>
      </c>
      <c r="C286" s="12" t="s">
        <v>690</v>
      </c>
      <c r="D286" s="12">
        <v>24</v>
      </c>
      <c r="E286" s="12">
        <v>-0.02413</v>
      </c>
      <c r="F286" s="12">
        <v>0.027471</v>
      </c>
      <c r="G286" s="12">
        <v>0.379679</v>
      </c>
      <c r="H286" s="22">
        <f t="shared" si="20"/>
        <v>0.02971316</v>
      </c>
      <c r="I286" s="22">
        <f t="shared" si="21"/>
        <v>-0.07797316</v>
      </c>
      <c r="J286" s="22">
        <f t="shared" si="22"/>
        <v>0.976158800864898</v>
      </c>
      <c r="K286" s="22">
        <f t="shared" si="23"/>
        <v>1.03015900076239</v>
      </c>
      <c r="L286" s="48">
        <f t="shared" si="24"/>
        <v>0.924989252921916</v>
      </c>
    </row>
    <row r="287" spans="1:12">
      <c r="A287" s="54"/>
      <c r="B287" s="12" t="s">
        <v>753</v>
      </c>
      <c r="C287" s="12" t="s">
        <v>691</v>
      </c>
      <c r="D287" s="12">
        <v>24</v>
      </c>
      <c r="E287" s="12">
        <v>-0.02909</v>
      </c>
      <c r="F287" s="12">
        <v>0.020277</v>
      </c>
      <c r="G287" s="12">
        <v>0.151324</v>
      </c>
      <c r="H287" s="22">
        <f t="shared" si="20"/>
        <v>0.01065292</v>
      </c>
      <c r="I287" s="22">
        <f t="shared" si="21"/>
        <v>-0.06883292</v>
      </c>
      <c r="J287" s="22">
        <f t="shared" si="22"/>
        <v>0.971329040918921</v>
      </c>
      <c r="K287" s="22">
        <f t="shared" si="23"/>
        <v>1.0107098643806</v>
      </c>
      <c r="L287" s="48">
        <f t="shared" si="24"/>
        <v>0.933482633327881</v>
      </c>
    </row>
    <row r="288" spans="1:12">
      <c r="A288" s="54"/>
      <c r="B288" s="12" t="s">
        <v>754</v>
      </c>
      <c r="C288" s="12" t="s">
        <v>689</v>
      </c>
      <c r="D288" s="12">
        <v>24</v>
      </c>
      <c r="E288" s="12">
        <v>-0.05533</v>
      </c>
      <c r="F288" s="12">
        <v>0.029142</v>
      </c>
      <c r="G288" s="12">
        <v>0.070805</v>
      </c>
      <c r="H288" s="22">
        <f t="shared" si="20"/>
        <v>0.00178832</v>
      </c>
      <c r="I288" s="22">
        <f t="shared" si="21"/>
        <v>-0.11244832</v>
      </c>
      <c r="J288" s="22">
        <f t="shared" si="22"/>
        <v>0.946172859385107</v>
      </c>
      <c r="K288" s="22">
        <f t="shared" si="23"/>
        <v>1.00178991999784</v>
      </c>
      <c r="L288" s="48">
        <f t="shared" si="24"/>
        <v>0.893643529412755</v>
      </c>
    </row>
    <row r="289" spans="1:12">
      <c r="A289" s="54"/>
      <c r="B289" s="12" t="s">
        <v>754</v>
      </c>
      <c r="C289" s="12" t="s">
        <v>690</v>
      </c>
      <c r="D289" s="12">
        <v>24</v>
      </c>
      <c r="E289" s="12">
        <v>-0.03352</v>
      </c>
      <c r="F289" s="12">
        <v>0.026577</v>
      </c>
      <c r="G289" s="12">
        <v>0.207287</v>
      </c>
      <c r="H289" s="22">
        <f t="shared" si="20"/>
        <v>0.01857092</v>
      </c>
      <c r="I289" s="22">
        <f t="shared" si="21"/>
        <v>-0.08561092</v>
      </c>
      <c r="J289" s="22">
        <f t="shared" si="22"/>
        <v>0.967035570326588</v>
      </c>
      <c r="K289" s="22">
        <f t="shared" si="23"/>
        <v>1.01874443196279</v>
      </c>
      <c r="L289" s="48">
        <f t="shared" si="24"/>
        <v>0.91795131824684</v>
      </c>
    </row>
    <row r="290" spans="1:12">
      <c r="A290" s="54"/>
      <c r="B290" s="12" t="s">
        <v>754</v>
      </c>
      <c r="C290" s="12" t="s">
        <v>691</v>
      </c>
      <c r="D290" s="12">
        <v>24</v>
      </c>
      <c r="E290" s="12">
        <v>-0.04704</v>
      </c>
      <c r="F290" s="12">
        <v>0.020255</v>
      </c>
      <c r="G290" s="12">
        <v>0.020206</v>
      </c>
      <c r="H290" s="22">
        <f t="shared" si="20"/>
        <v>-0.00734020000000001</v>
      </c>
      <c r="I290" s="22">
        <f t="shared" si="21"/>
        <v>-0.0867398</v>
      </c>
      <c r="J290" s="22">
        <f t="shared" si="22"/>
        <v>0.954049234857727</v>
      </c>
      <c r="K290" s="22">
        <f t="shared" si="23"/>
        <v>0.992686673475592</v>
      </c>
      <c r="L290" s="48">
        <f t="shared" si="24"/>
        <v>0.916915646047499</v>
      </c>
    </row>
    <row r="291" spans="1:12">
      <c r="A291" s="54"/>
      <c r="B291" s="12" t="s">
        <v>755</v>
      </c>
      <c r="C291" s="12" t="s">
        <v>689</v>
      </c>
      <c r="D291" s="12">
        <v>24</v>
      </c>
      <c r="E291" s="12">
        <v>-0.03206</v>
      </c>
      <c r="F291" s="12">
        <v>0.028726</v>
      </c>
      <c r="G291" s="12">
        <v>0.276454</v>
      </c>
      <c r="H291" s="22">
        <f t="shared" si="20"/>
        <v>0.02424296</v>
      </c>
      <c r="I291" s="22">
        <f t="shared" si="21"/>
        <v>-0.08836296</v>
      </c>
      <c r="J291" s="22">
        <f t="shared" si="22"/>
        <v>0.96844847342755</v>
      </c>
      <c r="K291" s="22">
        <f t="shared" si="23"/>
        <v>1.02453920970041</v>
      </c>
      <c r="L291" s="48">
        <f t="shared" si="24"/>
        <v>0.915428552469364</v>
      </c>
    </row>
    <row r="292" spans="1:12">
      <c r="A292" s="54"/>
      <c r="B292" s="12" t="s">
        <v>755</v>
      </c>
      <c r="C292" s="12" t="s">
        <v>690</v>
      </c>
      <c r="D292" s="12">
        <v>24</v>
      </c>
      <c r="E292" s="12">
        <v>-0.02647</v>
      </c>
      <c r="F292" s="12">
        <v>0.026701</v>
      </c>
      <c r="G292" s="12">
        <v>0.32152</v>
      </c>
      <c r="H292" s="22">
        <f t="shared" si="20"/>
        <v>0.02586396</v>
      </c>
      <c r="I292" s="22">
        <f t="shared" si="21"/>
        <v>-0.07880396</v>
      </c>
      <c r="J292" s="22">
        <f t="shared" si="22"/>
        <v>0.973877259715086</v>
      </c>
      <c r="K292" s="22">
        <f t="shared" si="23"/>
        <v>1.02620133454757</v>
      </c>
      <c r="L292" s="48">
        <f t="shared" si="24"/>
        <v>0.924221090989239</v>
      </c>
    </row>
    <row r="293" spans="1:12">
      <c r="A293" s="54"/>
      <c r="B293" s="12" t="s">
        <v>755</v>
      </c>
      <c r="C293" s="12" t="s">
        <v>691</v>
      </c>
      <c r="D293" s="12">
        <v>24</v>
      </c>
      <c r="E293" s="12">
        <v>-0.03696</v>
      </c>
      <c r="F293" s="12">
        <v>0.019964</v>
      </c>
      <c r="G293" s="12">
        <v>0.064088</v>
      </c>
      <c r="H293" s="22">
        <f t="shared" si="20"/>
        <v>0.00216943999999999</v>
      </c>
      <c r="I293" s="22">
        <f t="shared" si="21"/>
        <v>-0.07608944</v>
      </c>
      <c r="J293" s="22">
        <f t="shared" si="22"/>
        <v>0.963714683165419</v>
      </c>
      <c r="K293" s="22">
        <f t="shared" si="23"/>
        <v>1.00217179493761</v>
      </c>
      <c r="L293" s="48">
        <f t="shared" si="24"/>
        <v>0.926733315824796</v>
      </c>
    </row>
    <row r="294" spans="1:12">
      <c r="A294" s="54"/>
      <c r="B294" s="12" t="s">
        <v>131</v>
      </c>
      <c r="C294" s="12" t="s">
        <v>689</v>
      </c>
      <c r="D294" s="12">
        <v>24</v>
      </c>
      <c r="E294" s="12">
        <v>0.025504</v>
      </c>
      <c r="F294" s="12">
        <v>0.029137</v>
      </c>
      <c r="G294" s="12">
        <v>0.390862</v>
      </c>
      <c r="H294" s="22">
        <f t="shared" si="20"/>
        <v>0.08261252</v>
      </c>
      <c r="I294" s="22">
        <f t="shared" si="21"/>
        <v>-0.03160452</v>
      </c>
      <c r="J294" s="22">
        <f t="shared" si="22"/>
        <v>1.02583200959028</v>
      </c>
      <c r="K294" s="22">
        <f t="shared" si="23"/>
        <v>1.08612087688483</v>
      </c>
      <c r="L294" s="48">
        <f t="shared" si="24"/>
        <v>0.968889682811624</v>
      </c>
    </row>
    <row r="295" spans="1:12">
      <c r="A295" s="54"/>
      <c r="B295" s="12" t="s">
        <v>131</v>
      </c>
      <c r="C295" s="12" t="s">
        <v>690</v>
      </c>
      <c r="D295" s="12">
        <v>24</v>
      </c>
      <c r="E295" s="12">
        <v>0.017316</v>
      </c>
      <c r="F295" s="12">
        <v>0.026755</v>
      </c>
      <c r="G295" s="12">
        <v>0.517488</v>
      </c>
      <c r="H295" s="22">
        <f t="shared" si="20"/>
        <v>0.0697558</v>
      </c>
      <c r="I295" s="22">
        <f t="shared" si="21"/>
        <v>-0.0351238</v>
      </c>
      <c r="J295" s="22">
        <f t="shared" si="22"/>
        <v>1.01746679103648</v>
      </c>
      <c r="K295" s="22">
        <f t="shared" si="23"/>
        <v>1.07224630673253</v>
      </c>
      <c r="L295" s="48">
        <f t="shared" si="24"/>
        <v>0.965485881706375</v>
      </c>
    </row>
    <row r="296" spans="1:12">
      <c r="A296" s="54"/>
      <c r="B296" s="12" t="s">
        <v>131</v>
      </c>
      <c r="C296" s="12" t="s">
        <v>691</v>
      </c>
      <c r="D296" s="12">
        <v>24</v>
      </c>
      <c r="E296" s="12">
        <v>0.007393</v>
      </c>
      <c r="F296" s="12">
        <v>0.020247</v>
      </c>
      <c r="G296" s="12">
        <v>0.715</v>
      </c>
      <c r="H296" s="22">
        <f t="shared" si="20"/>
        <v>0.04707712</v>
      </c>
      <c r="I296" s="22">
        <f t="shared" si="21"/>
        <v>-0.03229112</v>
      </c>
      <c r="J296" s="22">
        <f t="shared" si="22"/>
        <v>1.00742039569501</v>
      </c>
      <c r="K296" s="22">
        <f t="shared" si="23"/>
        <v>1.04820284336593</v>
      </c>
      <c r="L296" s="48">
        <f t="shared" si="24"/>
        <v>0.968224671479921</v>
      </c>
    </row>
    <row r="297" spans="1:12">
      <c r="A297" s="54"/>
      <c r="B297" s="12" t="s">
        <v>756</v>
      </c>
      <c r="C297" s="12" t="s">
        <v>689</v>
      </c>
      <c r="D297" s="12">
        <v>24</v>
      </c>
      <c r="E297" s="12">
        <v>-0.04876</v>
      </c>
      <c r="F297" s="12">
        <v>0.028901</v>
      </c>
      <c r="G297" s="12">
        <v>0.105719</v>
      </c>
      <c r="H297" s="22">
        <f t="shared" si="20"/>
        <v>0.00788596</v>
      </c>
      <c r="I297" s="22">
        <f t="shared" si="21"/>
        <v>-0.10540596</v>
      </c>
      <c r="J297" s="22">
        <f t="shared" si="22"/>
        <v>0.952409680594643</v>
      </c>
      <c r="K297" s="22">
        <f t="shared" si="23"/>
        <v>1.00791713607978</v>
      </c>
      <c r="L297" s="48">
        <f t="shared" si="24"/>
        <v>0.899959101021364</v>
      </c>
    </row>
    <row r="298" spans="1:12">
      <c r="A298" s="54"/>
      <c r="B298" s="12" t="s">
        <v>756</v>
      </c>
      <c r="C298" s="12" t="s">
        <v>690</v>
      </c>
      <c r="D298" s="12">
        <v>24</v>
      </c>
      <c r="E298" s="12">
        <v>-0.02942</v>
      </c>
      <c r="F298" s="12">
        <v>0.027163</v>
      </c>
      <c r="G298" s="12">
        <v>0.278698</v>
      </c>
      <c r="H298" s="22">
        <f t="shared" si="20"/>
        <v>0.02381948</v>
      </c>
      <c r="I298" s="22">
        <f t="shared" si="21"/>
        <v>-0.08265948</v>
      </c>
      <c r="J298" s="22">
        <f t="shared" si="22"/>
        <v>0.971008555218467</v>
      </c>
      <c r="K298" s="22">
        <f t="shared" si="23"/>
        <v>1.02410542969095</v>
      </c>
      <c r="L298" s="48">
        <f t="shared" si="24"/>
        <v>0.920664598557972</v>
      </c>
    </row>
    <row r="299" spans="1:12">
      <c r="A299" s="54"/>
      <c r="B299" s="12" t="s">
        <v>756</v>
      </c>
      <c r="C299" s="12" t="s">
        <v>691</v>
      </c>
      <c r="D299" s="12">
        <v>24</v>
      </c>
      <c r="E299" s="12">
        <v>-0.01483</v>
      </c>
      <c r="F299" s="12">
        <v>0.020084</v>
      </c>
      <c r="G299" s="12">
        <v>0.460289</v>
      </c>
      <c r="H299" s="22">
        <f t="shared" si="20"/>
        <v>0.02453464</v>
      </c>
      <c r="I299" s="22">
        <f t="shared" si="21"/>
        <v>-0.05419464</v>
      </c>
      <c r="J299" s="22">
        <f t="shared" si="22"/>
        <v>0.985279422868469</v>
      </c>
      <c r="K299" s="22">
        <f t="shared" si="23"/>
        <v>1.02483809088381</v>
      </c>
      <c r="L299" s="48">
        <f t="shared" si="24"/>
        <v>0.947247716262029</v>
      </c>
    </row>
    <row r="300" spans="1:12">
      <c r="A300" s="51" t="s">
        <v>743</v>
      </c>
      <c r="B300" s="12" t="s">
        <v>746</v>
      </c>
      <c r="C300" s="12" t="s">
        <v>689</v>
      </c>
      <c r="D300" s="12">
        <v>7</v>
      </c>
      <c r="E300" s="12">
        <v>-0.28403</v>
      </c>
      <c r="F300" s="12">
        <v>0.305852</v>
      </c>
      <c r="G300" s="12">
        <v>0.395684</v>
      </c>
      <c r="H300" s="22">
        <f t="shared" si="20"/>
        <v>0.31543992</v>
      </c>
      <c r="I300" s="22">
        <f t="shared" si="21"/>
        <v>-0.88349992</v>
      </c>
      <c r="J300" s="22">
        <f t="shared" si="22"/>
        <v>0.752744062045597</v>
      </c>
      <c r="K300" s="22">
        <f t="shared" si="23"/>
        <v>1.37086224804539</v>
      </c>
      <c r="L300" s="48">
        <f t="shared" si="24"/>
        <v>0.41333374214135</v>
      </c>
    </row>
    <row r="301" spans="1:12">
      <c r="A301" s="54"/>
      <c r="B301" s="12" t="s">
        <v>746</v>
      </c>
      <c r="C301" s="12" t="s">
        <v>690</v>
      </c>
      <c r="D301" s="12">
        <v>7</v>
      </c>
      <c r="E301" s="12">
        <v>-0.01767</v>
      </c>
      <c r="F301" s="12">
        <v>0.165886</v>
      </c>
      <c r="G301" s="12">
        <v>0.915149</v>
      </c>
      <c r="H301" s="22">
        <f t="shared" si="20"/>
        <v>0.30746656</v>
      </c>
      <c r="I301" s="22">
        <f t="shared" si="21"/>
        <v>-0.34280656</v>
      </c>
      <c r="J301" s="22">
        <f t="shared" si="22"/>
        <v>0.98248519898353</v>
      </c>
      <c r="K301" s="22">
        <f t="shared" si="23"/>
        <v>1.35997533016653</v>
      </c>
      <c r="L301" s="48">
        <f t="shared" si="24"/>
        <v>0.709775497253697</v>
      </c>
    </row>
    <row r="302" spans="1:12">
      <c r="A302" s="54"/>
      <c r="B302" s="12" t="s">
        <v>746</v>
      </c>
      <c r="C302" s="12" t="s">
        <v>691</v>
      </c>
      <c r="D302" s="12">
        <v>7</v>
      </c>
      <c r="E302" s="12">
        <v>-0.0865</v>
      </c>
      <c r="F302" s="12">
        <v>0.1254</v>
      </c>
      <c r="G302" s="12">
        <v>0.490311</v>
      </c>
      <c r="H302" s="22">
        <f t="shared" si="20"/>
        <v>0.159284</v>
      </c>
      <c r="I302" s="22">
        <f t="shared" si="21"/>
        <v>-0.332284</v>
      </c>
      <c r="J302" s="22">
        <f t="shared" si="22"/>
        <v>0.917135548784706</v>
      </c>
      <c r="K302" s="22">
        <f t="shared" si="23"/>
        <v>1.1726709379401</v>
      </c>
      <c r="L302" s="48">
        <f t="shared" si="24"/>
        <v>0.717283585386842</v>
      </c>
    </row>
    <row r="303" spans="1:12">
      <c r="A303" s="54"/>
      <c r="B303" s="12" t="s">
        <v>747</v>
      </c>
      <c r="C303" s="12" t="s">
        <v>689</v>
      </c>
      <c r="D303" s="12">
        <v>7</v>
      </c>
      <c r="E303" s="12">
        <v>0.581405</v>
      </c>
      <c r="F303" s="12">
        <v>0.341174</v>
      </c>
      <c r="G303" s="12">
        <v>0.14908</v>
      </c>
      <c r="H303" s="22">
        <f t="shared" si="20"/>
        <v>1.25010604</v>
      </c>
      <c r="I303" s="22">
        <f t="shared" si="21"/>
        <v>-0.08729604</v>
      </c>
      <c r="J303" s="22">
        <f t="shared" si="22"/>
        <v>1.78854957841342</v>
      </c>
      <c r="K303" s="22">
        <f t="shared" si="23"/>
        <v>3.49071309305329</v>
      </c>
      <c r="L303" s="48">
        <f t="shared" si="24"/>
        <v>0.916405762710442</v>
      </c>
    </row>
    <row r="304" spans="1:12">
      <c r="A304" s="54"/>
      <c r="B304" s="12" t="s">
        <v>747</v>
      </c>
      <c r="C304" s="12" t="s">
        <v>690</v>
      </c>
      <c r="D304" s="12">
        <v>7</v>
      </c>
      <c r="E304" s="12">
        <v>-0.20175</v>
      </c>
      <c r="F304" s="12">
        <v>0.182837</v>
      </c>
      <c r="G304" s="12">
        <v>0.269841</v>
      </c>
      <c r="H304" s="22">
        <f t="shared" si="20"/>
        <v>0.15661052</v>
      </c>
      <c r="I304" s="22">
        <f t="shared" si="21"/>
        <v>-0.56011052</v>
      </c>
      <c r="J304" s="22">
        <f t="shared" si="22"/>
        <v>0.817299227210567</v>
      </c>
      <c r="K304" s="22">
        <f t="shared" si="23"/>
        <v>1.16954001273874</v>
      </c>
      <c r="L304" s="48">
        <f t="shared" si="24"/>
        <v>0.571145937311515</v>
      </c>
    </row>
    <row r="305" spans="1:12">
      <c r="A305" s="54"/>
      <c r="B305" s="12" t="s">
        <v>747</v>
      </c>
      <c r="C305" s="12" t="s">
        <v>691</v>
      </c>
      <c r="D305" s="12">
        <v>7</v>
      </c>
      <c r="E305" s="12">
        <v>0.038343</v>
      </c>
      <c r="F305" s="12">
        <v>0.161866</v>
      </c>
      <c r="G305" s="12">
        <v>0.812749</v>
      </c>
      <c r="H305" s="22">
        <f t="shared" si="20"/>
        <v>0.35560036</v>
      </c>
      <c r="I305" s="22">
        <f t="shared" si="21"/>
        <v>-0.27891436</v>
      </c>
      <c r="J305" s="22">
        <f t="shared" si="22"/>
        <v>1.03908757880121</v>
      </c>
      <c r="K305" s="22">
        <f t="shared" si="23"/>
        <v>1.42703713317119</v>
      </c>
      <c r="L305" s="48">
        <f t="shared" si="24"/>
        <v>0.756604696066749</v>
      </c>
    </row>
    <row r="306" spans="1:12">
      <c r="A306" s="54"/>
      <c r="B306" s="12" t="s">
        <v>748</v>
      </c>
      <c r="C306" s="12" t="s">
        <v>689</v>
      </c>
      <c r="D306" s="12">
        <v>7</v>
      </c>
      <c r="E306" s="12">
        <v>-0.17966</v>
      </c>
      <c r="F306" s="12">
        <v>0.307851</v>
      </c>
      <c r="G306" s="12">
        <v>0.584822</v>
      </c>
      <c r="H306" s="22">
        <f t="shared" si="20"/>
        <v>0.42372796</v>
      </c>
      <c r="I306" s="22">
        <f t="shared" si="21"/>
        <v>-0.78304796</v>
      </c>
      <c r="J306" s="22">
        <f t="shared" si="22"/>
        <v>0.835554251567242</v>
      </c>
      <c r="K306" s="22">
        <f t="shared" si="23"/>
        <v>1.52764595644564</v>
      </c>
      <c r="L306" s="48">
        <f t="shared" si="24"/>
        <v>0.457010935267015</v>
      </c>
    </row>
    <row r="307" spans="1:12">
      <c r="A307" s="54"/>
      <c r="B307" s="12" t="s">
        <v>748</v>
      </c>
      <c r="C307" s="12" t="s">
        <v>690</v>
      </c>
      <c r="D307" s="12">
        <v>7</v>
      </c>
      <c r="E307" s="12">
        <v>-0.10989</v>
      </c>
      <c r="F307" s="12">
        <v>0.157685</v>
      </c>
      <c r="G307" s="12">
        <v>0.485886</v>
      </c>
      <c r="H307" s="22">
        <f t="shared" si="20"/>
        <v>0.1991726</v>
      </c>
      <c r="I307" s="22">
        <f t="shared" si="21"/>
        <v>-0.4189526</v>
      </c>
      <c r="J307" s="22">
        <f t="shared" si="22"/>
        <v>0.895932682471406</v>
      </c>
      <c r="K307" s="22">
        <f t="shared" si="23"/>
        <v>1.22039258748331</v>
      </c>
      <c r="L307" s="48">
        <f t="shared" si="24"/>
        <v>0.657735371185536</v>
      </c>
    </row>
    <row r="308" spans="1:12">
      <c r="A308" s="54"/>
      <c r="B308" s="12" t="s">
        <v>748</v>
      </c>
      <c r="C308" s="12" t="s">
        <v>691</v>
      </c>
      <c r="D308" s="12">
        <v>7</v>
      </c>
      <c r="E308" s="12">
        <v>-0.06971</v>
      </c>
      <c r="F308" s="12">
        <v>0.126205</v>
      </c>
      <c r="G308" s="12">
        <v>0.580701</v>
      </c>
      <c r="H308" s="22">
        <f t="shared" si="20"/>
        <v>0.1776518</v>
      </c>
      <c r="I308" s="22">
        <f t="shared" si="21"/>
        <v>-0.3170718</v>
      </c>
      <c r="J308" s="22">
        <f t="shared" si="22"/>
        <v>0.932664253324671</v>
      </c>
      <c r="K308" s="22">
        <f t="shared" si="23"/>
        <v>1.19440935548179</v>
      </c>
      <c r="L308" s="48">
        <f t="shared" si="24"/>
        <v>0.728278462854799</v>
      </c>
    </row>
    <row r="309" spans="1:12">
      <c r="A309" s="54"/>
      <c r="B309" s="12" t="s">
        <v>749</v>
      </c>
      <c r="C309" s="12" t="s">
        <v>689</v>
      </c>
      <c r="D309" s="12">
        <v>7</v>
      </c>
      <c r="E309" s="12">
        <v>-0.16798</v>
      </c>
      <c r="F309" s="12">
        <v>0.304596</v>
      </c>
      <c r="G309" s="12">
        <v>0.605039</v>
      </c>
      <c r="H309" s="22">
        <f t="shared" si="20"/>
        <v>0.42902816</v>
      </c>
      <c r="I309" s="22">
        <f t="shared" si="21"/>
        <v>-0.76498816</v>
      </c>
      <c r="J309" s="22">
        <f t="shared" si="22"/>
        <v>0.845370741930424</v>
      </c>
      <c r="K309" s="22">
        <f t="shared" si="23"/>
        <v>1.53576428091059</v>
      </c>
      <c r="L309" s="48">
        <f t="shared" si="24"/>
        <v>0.465339440560673</v>
      </c>
    </row>
    <row r="310" spans="1:12">
      <c r="A310" s="54"/>
      <c r="B310" s="12" t="s">
        <v>749</v>
      </c>
      <c r="C310" s="12" t="s">
        <v>690</v>
      </c>
      <c r="D310" s="12">
        <v>7</v>
      </c>
      <c r="E310" s="12">
        <v>-0.00508</v>
      </c>
      <c r="F310" s="12">
        <v>0.15883</v>
      </c>
      <c r="G310" s="12">
        <v>0.974473</v>
      </c>
      <c r="H310" s="22">
        <f t="shared" si="20"/>
        <v>0.3062268</v>
      </c>
      <c r="I310" s="22">
        <f t="shared" si="21"/>
        <v>-0.3163868</v>
      </c>
      <c r="J310" s="22">
        <f t="shared" si="22"/>
        <v>0.994932881378302</v>
      </c>
      <c r="K310" s="22">
        <f t="shared" si="23"/>
        <v>1.35829033186377</v>
      </c>
      <c r="L310" s="48">
        <f t="shared" si="24"/>
        <v>0.728777504504106</v>
      </c>
    </row>
    <row r="311" spans="1:12">
      <c r="A311" s="54"/>
      <c r="B311" s="12" t="s">
        <v>749</v>
      </c>
      <c r="C311" s="12" t="s">
        <v>691</v>
      </c>
      <c r="D311" s="12">
        <v>7</v>
      </c>
      <c r="E311" s="12">
        <v>0.042947</v>
      </c>
      <c r="F311" s="12">
        <v>0.124799</v>
      </c>
      <c r="G311" s="12">
        <v>0.730745</v>
      </c>
      <c r="H311" s="22">
        <f t="shared" si="20"/>
        <v>0.28755304</v>
      </c>
      <c r="I311" s="22">
        <f t="shared" si="21"/>
        <v>-0.20165904</v>
      </c>
      <c r="J311" s="22">
        <f t="shared" si="22"/>
        <v>1.04388256760837</v>
      </c>
      <c r="K311" s="22">
        <f t="shared" si="23"/>
        <v>1.3331613011634</v>
      </c>
      <c r="L311" s="48">
        <f t="shared" si="24"/>
        <v>0.817373572129429</v>
      </c>
    </row>
    <row r="312" spans="1:12">
      <c r="A312" s="54"/>
      <c r="B312" s="12" t="s">
        <v>750</v>
      </c>
      <c r="C312" s="12" t="s">
        <v>689</v>
      </c>
      <c r="D312" s="12">
        <v>7</v>
      </c>
      <c r="E312" s="12">
        <v>-0.18622</v>
      </c>
      <c r="F312" s="12">
        <v>0.307341</v>
      </c>
      <c r="G312" s="12">
        <v>0.571031</v>
      </c>
      <c r="H312" s="22">
        <f t="shared" si="20"/>
        <v>0.41616836</v>
      </c>
      <c r="I312" s="22">
        <f t="shared" si="21"/>
        <v>-0.78860836</v>
      </c>
      <c r="J312" s="22">
        <f t="shared" si="22"/>
        <v>0.830090954882184</v>
      </c>
      <c r="K312" s="22">
        <f t="shared" si="23"/>
        <v>1.51614110490062</v>
      </c>
      <c r="L312" s="48">
        <f t="shared" si="24"/>
        <v>0.454476823529155</v>
      </c>
    </row>
    <row r="313" spans="1:12">
      <c r="A313" s="54"/>
      <c r="B313" s="12" t="s">
        <v>750</v>
      </c>
      <c r="C313" s="12" t="s">
        <v>690</v>
      </c>
      <c r="D313" s="12">
        <v>7</v>
      </c>
      <c r="E313" s="12">
        <v>-0.13208</v>
      </c>
      <c r="F313" s="12">
        <v>0.14902</v>
      </c>
      <c r="G313" s="12">
        <v>0.375453</v>
      </c>
      <c r="H313" s="22">
        <f t="shared" si="20"/>
        <v>0.1599992</v>
      </c>
      <c r="I313" s="22">
        <f t="shared" si="21"/>
        <v>-0.4241592</v>
      </c>
      <c r="J313" s="22">
        <f t="shared" si="22"/>
        <v>0.876270890603983</v>
      </c>
      <c r="K313" s="22">
        <f t="shared" si="23"/>
        <v>1.17350993218349</v>
      </c>
      <c r="L313" s="48">
        <f t="shared" si="24"/>
        <v>0.654319705919487</v>
      </c>
    </row>
    <row r="314" spans="1:12">
      <c r="A314" s="54"/>
      <c r="B314" s="12" t="s">
        <v>750</v>
      </c>
      <c r="C314" s="12" t="s">
        <v>691</v>
      </c>
      <c r="D314" s="12">
        <v>7</v>
      </c>
      <c r="E314" s="12">
        <v>-0.09421</v>
      </c>
      <c r="F314" s="12">
        <v>0.125934</v>
      </c>
      <c r="G314" s="12">
        <v>0.454422</v>
      </c>
      <c r="H314" s="22">
        <f t="shared" si="20"/>
        <v>0.15262064</v>
      </c>
      <c r="I314" s="22">
        <f t="shared" si="21"/>
        <v>-0.34104064</v>
      </c>
      <c r="J314" s="22">
        <f t="shared" si="22"/>
        <v>0.910091622931026</v>
      </c>
      <c r="K314" s="22">
        <f t="shared" si="23"/>
        <v>1.16488298510142</v>
      </c>
      <c r="L314" s="48">
        <f t="shared" si="24"/>
        <v>0.711030011359568</v>
      </c>
    </row>
    <row r="315" spans="1:12">
      <c r="A315" s="54"/>
      <c r="B315" s="12" t="s">
        <v>751</v>
      </c>
      <c r="C315" s="12" t="s">
        <v>689</v>
      </c>
      <c r="D315" s="12">
        <v>7</v>
      </c>
      <c r="E315" s="12">
        <v>0.443486</v>
      </c>
      <c r="F315" s="12">
        <v>0.307004</v>
      </c>
      <c r="G315" s="12">
        <v>0.208193</v>
      </c>
      <c r="H315" s="22">
        <f t="shared" si="20"/>
        <v>1.04521384</v>
      </c>
      <c r="I315" s="22">
        <f t="shared" si="21"/>
        <v>-0.15824184</v>
      </c>
      <c r="J315" s="22">
        <f t="shared" si="22"/>
        <v>1.55812940124863</v>
      </c>
      <c r="K315" s="22">
        <f t="shared" si="23"/>
        <v>2.84400662100752</v>
      </c>
      <c r="L315" s="48">
        <f t="shared" si="24"/>
        <v>0.853643311904577</v>
      </c>
    </row>
    <row r="316" spans="1:12">
      <c r="A316" s="54"/>
      <c r="B316" s="12" t="s">
        <v>751</v>
      </c>
      <c r="C316" s="12" t="s">
        <v>690</v>
      </c>
      <c r="D316" s="12">
        <v>7</v>
      </c>
      <c r="E316" s="12">
        <v>0.101792</v>
      </c>
      <c r="F316" s="12">
        <v>0.157604</v>
      </c>
      <c r="G316" s="12">
        <v>0.518365</v>
      </c>
      <c r="H316" s="22">
        <f t="shared" si="20"/>
        <v>0.41069584</v>
      </c>
      <c r="I316" s="22">
        <f t="shared" si="21"/>
        <v>-0.20711184</v>
      </c>
      <c r="J316" s="22">
        <f t="shared" si="22"/>
        <v>1.10715315991907</v>
      </c>
      <c r="K316" s="22">
        <f t="shared" si="23"/>
        <v>1.50786665408062</v>
      </c>
      <c r="L316" s="48">
        <f t="shared" si="24"/>
        <v>0.812928726954427</v>
      </c>
    </row>
    <row r="317" spans="1:12">
      <c r="A317" s="54"/>
      <c r="B317" s="12" t="s">
        <v>751</v>
      </c>
      <c r="C317" s="12" t="s">
        <v>691</v>
      </c>
      <c r="D317" s="12">
        <v>7</v>
      </c>
      <c r="E317" s="12">
        <v>0.096899</v>
      </c>
      <c r="F317" s="12">
        <v>0.12579</v>
      </c>
      <c r="G317" s="12">
        <v>0.441107</v>
      </c>
      <c r="H317" s="22">
        <f t="shared" si="20"/>
        <v>0.3434474</v>
      </c>
      <c r="I317" s="22">
        <f t="shared" si="21"/>
        <v>-0.1496494</v>
      </c>
      <c r="J317" s="22">
        <f t="shared" si="22"/>
        <v>1.10174909134312</v>
      </c>
      <c r="K317" s="22">
        <f t="shared" si="23"/>
        <v>1.40979936508594</v>
      </c>
      <c r="L317" s="48">
        <f t="shared" si="24"/>
        <v>0.861009793547042</v>
      </c>
    </row>
    <row r="318" spans="1:12">
      <c r="A318" s="54"/>
      <c r="B318" s="12" t="s">
        <v>752</v>
      </c>
      <c r="C318" s="12" t="s">
        <v>689</v>
      </c>
      <c r="D318" s="12">
        <v>7</v>
      </c>
      <c r="E318" s="12">
        <v>-0.16192</v>
      </c>
      <c r="F318" s="12">
        <v>0.307954</v>
      </c>
      <c r="G318" s="12">
        <v>0.621505</v>
      </c>
      <c r="H318" s="22">
        <f t="shared" si="20"/>
        <v>0.44166984</v>
      </c>
      <c r="I318" s="22">
        <f t="shared" si="21"/>
        <v>-0.76550984</v>
      </c>
      <c r="J318" s="22">
        <f t="shared" si="22"/>
        <v>0.850509242558081</v>
      </c>
      <c r="K318" s="22">
        <f t="shared" si="23"/>
        <v>1.55530215709625</v>
      </c>
      <c r="L318" s="48">
        <f t="shared" si="24"/>
        <v>0.465096745591381</v>
      </c>
    </row>
    <row r="319" spans="1:12">
      <c r="A319" s="54"/>
      <c r="B319" s="12" t="s">
        <v>752</v>
      </c>
      <c r="C319" s="12" t="s">
        <v>690</v>
      </c>
      <c r="D319" s="12">
        <v>7</v>
      </c>
      <c r="E319" s="12">
        <v>-0.11651</v>
      </c>
      <c r="F319" s="12">
        <v>0.156632</v>
      </c>
      <c r="G319" s="12">
        <v>0.456974</v>
      </c>
      <c r="H319" s="22">
        <f t="shared" si="20"/>
        <v>0.19048872</v>
      </c>
      <c r="I319" s="22">
        <f t="shared" si="21"/>
        <v>-0.42350872</v>
      </c>
      <c r="J319" s="22">
        <f t="shared" si="22"/>
        <v>0.890021196720209</v>
      </c>
      <c r="K319" s="22">
        <f t="shared" si="23"/>
        <v>1.20984072655711</v>
      </c>
      <c r="L319" s="48">
        <f t="shared" si="24"/>
        <v>0.654745466261075</v>
      </c>
    </row>
    <row r="320" spans="1:12">
      <c r="A320" s="54"/>
      <c r="B320" s="12" t="s">
        <v>753</v>
      </c>
      <c r="C320" s="12" t="s">
        <v>691</v>
      </c>
      <c r="D320" s="12">
        <v>7</v>
      </c>
      <c r="E320" s="12">
        <v>-0.13991</v>
      </c>
      <c r="F320" s="12">
        <v>0.126158</v>
      </c>
      <c r="G320" s="12">
        <v>0.267431</v>
      </c>
      <c r="H320" s="22">
        <f t="shared" si="20"/>
        <v>0.10735968</v>
      </c>
      <c r="I320" s="22">
        <f t="shared" si="21"/>
        <v>-0.38717968</v>
      </c>
      <c r="J320" s="22">
        <f t="shared" si="22"/>
        <v>0.869436481160998</v>
      </c>
      <c r="K320" s="22">
        <f t="shared" si="23"/>
        <v>1.1133346266706</v>
      </c>
      <c r="L320" s="48">
        <f t="shared" si="24"/>
        <v>0.678969086800239</v>
      </c>
    </row>
    <row r="321" spans="1:12">
      <c r="A321" s="54"/>
      <c r="B321" s="12" t="s">
        <v>754</v>
      </c>
      <c r="C321" s="12" t="s">
        <v>689</v>
      </c>
      <c r="D321" s="12">
        <v>7</v>
      </c>
      <c r="E321" s="12">
        <v>0.341342</v>
      </c>
      <c r="F321" s="12">
        <v>0.307479</v>
      </c>
      <c r="G321" s="12">
        <v>0.317459</v>
      </c>
      <c r="H321" s="22">
        <f t="shared" si="20"/>
        <v>0.94400084</v>
      </c>
      <c r="I321" s="22">
        <f t="shared" si="21"/>
        <v>-0.26131684</v>
      </c>
      <c r="J321" s="22">
        <f t="shared" si="22"/>
        <v>1.40683429592627</v>
      </c>
      <c r="K321" s="22">
        <f t="shared" si="23"/>
        <v>2.57024401019179</v>
      </c>
      <c r="L321" s="48">
        <f t="shared" si="24"/>
        <v>0.770036902467746</v>
      </c>
    </row>
    <row r="322" spans="1:12">
      <c r="A322" s="54"/>
      <c r="B322" s="12" t="s">
        <v>754</v>
      </c>
      <c r="C322" s="12" t="s">
        <v>690</v>
      </c>
      <c r="D322" s="12">
        <v>7</v>
      </c>
      <c r="E322" s="12">
        <v>0.110753</v>
      </c>
      <c r="F322" s="12">
        <v>0.159011</v>
      </c>
      <c r="G322" s="12">
        <v>0.486107</v>
      </c>
      <c r="H322" s="22">
        <f t="shared" si="20"/>
        <v>0.42241456</v>
      </c>
      <c r="I322" s="22">
        <f t="shared" si="21"/>
        <v>-0.20090856</v>
      </c>
      <c r="J322" s="22">
        <f t="shared" si="22"/>
        <v>1.11711894439523</v>
      </c>
      <c r="K322" s="22">
        <f t="shared" si="23"/>
        <v>1.52564086327936</v>
      </c>
      <c r="L322" s="48">
        <f t="shared" si="24"/>
        <v>0.8179872248861</v>
      </c>
    </row>
    <row r="323" spans="1:12">
      <c r="A323" s="54"/>
      <c r="B323" s="12" t="s">
        <v>754</v>
      </c>
      <c r="C323" s="12" t="s">
        <v>691</v>
      </c>
      <c r="D323" s="12">
        <v>7</v>
      </c>
      <c r="E323" s="12">
        <v>0.072686</v>
      </c>
      <c r="F323" s="12">
        <v>0.126</v>
      </c>
      <c r="G323" s="12">
        <v>0.564027</v>
      </c>
      <c r="H323" s="22">
        <f t="shared" ref="H323:H332" si="25">E323+1.96*F323</f>
        <v>0.319646</v>
      </c>
      <c r="I323" s="22">
        <f t="shared" ref="I323:I332" si="26">E323-1.96*F323</f>
        <v>-0.174274</v>
      </c>
      <c r="J323" s="22">
        <f t="shared" ref="J323:J332" si="27">EXP(E323)</f>
        <v>1.07539281055193</v>
      </c>
      <c r="K323" s="22">
        <f t="shared" ref="K323:K332" si="28">EXP(H323)</f>
        <v>1.37664034738527</v>
      </c>
      <c r="L323" s="48">
        <f t="shared" ref="L323:L332" si="29">EXP(I323)</f>
        <v>0.840066687848657</v>
      </c>
    </row>
    <row r="324" spans="1:12">
      <c r="A324" s="54"/>
      <c r="B324" s="12" t="s">
        <v>755</v>
      </c>
      <c r="C324" s="12" t="s">
        <v>689</v>
      </c>
      <c r="D324" s="12">
        <v>7</v>
      </c>
      <c r="E324" s="12">
        <v>-0.02709</v>
      </c>
      <c r="F324" s="12">
        <v>0.302674</v>
      </c>
      <c r="G324" s="12">
        <v>0.932148</v>
      </c>
      <c r="H324" s="22">
        <f t="shared" si="25"/>
        <v>0.56615104</v>
      </c>
      <c r="I324" s="22">
        <f t="shared" si="26"/>
        <v>-0.62033104</v>
      </c>
      <c r="J324" s="22">
        <f t="shared" si="27"/>
        <v>0.973273642954594</v>
      </c>
      <c r="K324" s="22">
        <f t="shared" si="28"/>
        <v>1.76147414348506</v>
      </c>
      <c r="L324" s="48">
        <f t="shared" si="29"/>
        <v>0.537766385940789</v>
      </c>
    </row>
    <row r="325" spans="1:12">
      <c r="A325" s="54"/>
      <c r="B325" s="12" t="s">
        <v>755</v>
      </c>
      <c r="C325" s="12" t="s">
        <v>690</v>
      </c>
      <c r="D325" s="12">
        <v>7</v>
      </c>
      <c r="E325" s="12">
        <v>0.076204</v>
      </c>
      <c r="F325" s="12">
        <v>0.161813</v>
      </c>
      <c r="G325" s="12">
        <v>0.637686</v>
      </c>
      <c r="H325" s="22">
        <f t="shared" si="25"/>
        <v>0.39335748</v>
      </c>
      <c r="I325" s="22">
        <f t="shared" si="26"/>
        <v>-0.24094948</v>
      </c>
      <c r="J325" s="22">
        <f t="shared" si="27"/>
        <v>1.07918270497499</v>
      </c>
      <c r="K325" s="22">
        <f t="shared" si="28"/>
        <v>1.48194806144303</v>
      </c>
      <c r="L325" s="48">
        <f t="shared" si="29"/>
        <v>0.785881328110168</v>
      </c>
    </row>
    <row r="326" spans="1:12">
      <c r="A326" s="54"/>
      <c r="B326" s="12" t="s">
        <v>755</v>
      </c>
      <c r="C326" s="12" t="s">
        <v>691</v>
      </c>
      <c r="D326" s="12">
        <v>7</v>
      </c>
      <c r="E326" s="12">
        <v>0.048391</v>
      </c>
      <c r="F326" s="12">
        <v>0.124095</v>
      </c>
      <c r="G326" s="12">
        <v>0.696572</v>
      </c>
      <c r="H326" s="22">
        <f t="shared" si="25"/>
        <v>0.2916172</v>
      </c>
      <c r="I326" s="22">
        <f t="shared" si="26"/>
        <v>-0.1948352</v>
      </c>
      <c r="J326" s="22">
        <f t="shared" si="27"/>
        <v>1.04958096126029</v>
      </c>
      <c r="K326" s="22">
        <f t="shared" si="28"/>
        <v>1.33859050710492</v>
      </c>
      <c r="L326" s="48">
        <f t="shared" si="29"/>
        <v>0.82297027238198</v>
      </c>
    </row>
    <row r="327" spans="1:12">
      <c r="A327" s="54"/>
      <c r="B327" s="12" t="s">
        <v>131</v>
      </c>
      <c r="C327" s="12" t="s">
        <v>689</v>
      </c>
      <c r="D327" s="12">
        <v>7</v>
      </c>
      <c r="E327" s="12">
        <v>0.080406</v>
      </c>
      <c r="F327" s="12">
        <v>0.399448</v>
      </c>
      <c r="G327" s="12">
        <v>0.848402</v>
      </c>
      <c r="H327" s="22">
        <f t="shared" si="25"/>
        <v>0.86332408</v>
      </c>
      <c r="I327" s="22">
        <f t="shared" si="26"/>
        <v>-0.70251208</v>
      </c>
      <c r="J327" s="22">
        <f t="shared" si="27"/>
        <v>1.08372697151887</v>
      </c>
      <c r="K327" s="22">
        <f t="shared" si="28"/>
        <v>2.37102909926414</v>
      </c>
      <c r="L327" s="48">
        <f t="shared" si="29"/>
        <v>0.49533940733244</v>
      </c>
    </row>
    <row r="328" spans="1:12">
      <c r="A328" s="54"/>
      <c r="B328" s="12" t="s">
        <v>131</v>
      </c>
      <c r="C328" s="12" t="s">
        <v>690</v>
      </c>
      <c r="D328" s="12">
        <v>7</v>
      </c>
      <c r="E328" s="12">
        <v>-0.07357</v>
      </c>
      <c r="F328" s="12">
        <v>0.176316</v>
      </c>
      <c r="G328" s="12">
        <v>0.676495</v>
      </c>
      <c r="H328" s="22">
        <f t="shared" si="25"/>
        <v>0.27200936</v>
      </c>
      <c r="I328" s="22">
        <f t="shared" si="26"/>
        <v>-0.41914936</v>
      </c>
      <c r="J328" s="22">
        <f t="shared" si="27"/>
        <v>0.929071108537644</v>
      </c>
      <c r="K328" s="22">
        <f t="shared" si="28"/>
        <v>1.31259928718294</v>
      </c>
      <c r="L328" s="48">
        <f t="shared" si="29"/>
        <v>0.657605967905014</v>
      </c>
    </row>
    <row r="329" spans="1:12">
      <c r="A329" s="54"/>
      <c r="B329" s="12" t="s">
        <v>131</v>
      </c>
      <c r="C329" s="12" t="s">
        <v>691</v>
      </c>
      <c r="D329" s="12">
        <v>7</v>
      </c>
      <c r="E329" s="12">
        <v>-0.02351</v>
      </c>
      <c r="F329" s="12">
        <v>0.150552</v>
      </c>
      <c r="G329" s="12">
        <v>0.875905</v>
      </c>
      <c r="H329" s="22">
        <f t="shared" si="25"/>
        <v>0.27157192</v>
      </c>
      <c r="I329" s="22">
        <f t="shared" si="26"/>
        <v>-0.31859192</v>
      </c>
      <c r="J329" s="22">
        <f t="shared" si="27"/>
        <v>0.976764206977936</v>
      </c>
      <c r="K329" s="22">
        <f t="shared" si="28"/>
        <v>1.31202522931784</v>
      </c>
      <c r="L329" s="48">
        <f t="shared" si="29"/>
        <v>0.727172233211766</v>
      </c>
    </row>
    <row r="330" spans="1:12">
      <c r="A330" s="54"/>
      <c r="B330" s="12" t="s">
        <v>756</v>
      </c>
      <c r="C330" s="12" t="s">
        <v>689</v>
      </c>
      <c r="D330" s="12">
        <v>7</v>
      </c>
      <c r="E330" s="12">
        <v>-0.32722</v>
      </c>
      <c r="F330" s="12">
        <v>0.342969</v>
      </c>
      <c r="G330" s="12">
        <v>0.383852</v>
      </c>
      <c r="H330" s="22">
        <f t="shared" si="25"/>
        <v>0.34499924</v>
      </c>
      <c r="I330" s="22">
        <f t="shared" si="26"/>
        <v>-0.99943924</v>
      </c>
      <c r="J330" s="22">
        <f t="shared" si="27"/>
        <v>0.720925122052088</v>
      </c>
      <c r="K330" s="22">
        <f t="shared" si="28"/>
        <v>1.41198884655573</v>
      </c>
      <c r="L330" s="48">
        <f t="shared" si="29"/>
        <v>0.368085791097859</v>
      </c>
    </row>
    <row r="331" spans="1:12">
      <c r="A331" s="54"/>
      <c r="B331" s="12" t="s">
        <v>756</v>
      </c>
      <c r="C331" s="12" t="s">
        <v>690</v>
      </c>
      <c r="D331" s="12">
        <v>7</v>
      </c>
      <c r="E331" s="12">
        <v>0.132736</v>
      </c>
      <c r="F331" s="12">
        <v>0.166065</v>
      </c>
      <c r="G331" s="12">
        <v>0.424113</v>
      </c>
      <c r="H331" s="22">
        <f t="shared" si="25"/>
        <v>0.4582234</v>
      </c>
      <c r="I331" s="22">
        <f t="shared" si="26"/>
        <v>-0.1927514</v>
      </c>
      <c r="J331" s="22">
        <f t="shared" si="27"/>
        <v>1.14194848413296</v>
      </c>
      <c r="K331" s="22">
        <f t="shared" si="28"/>
        <v>1.5812622175853</v>
      </c>
      <c r="L331" s="48">
        <f t="shared" si="29"/>
        <v>0.824686965837292</v>
      </c>
    </row>
    <row r="332" ht="13.25" spans="1:12">
      <c r="A332" s="55"/>
      <c r="B332" s="15" t="s">
        <v>756</v>
      </c>
      <c r="C332" s="15" t="s">
        <v>691</v>
      </c>
      <c r="D332" s="15">
        <v>7</v>
      </c>
      <c r="E332" s="15">
        <v>-0.00928</v>
      </c>
      <c r="F332" s="15">
        <v>0.140965</v>
      </c>
      <c r="G332" s="15">
        <v>0.947535</v>
      </c>
      <c r="H332" s="24">
        <f t="shared" si="25"/>
        <v>0.2670114</v>
      </c>
      <c r="I332" s="24">
        <f t="shared" si="26"/>
        <v>-0.2855714</v>
      </c>
      <c r="J332" s="24">
        <f t="shared" si="27"/>
        <v>0.990762926311984</v>
      </c>
      <c r="K332" s="24">
        <f t="shared" si="28"/>
        <v>1.30605533527661</v>
      </c>
      <c r="L332" s="49">
        <f t="shared" si="29"/>
        <v>0.751584676116645</v>
      </c>
    </row>
  </sheetData>
  <mergeCells count="11">
    <mergeCell ref="A1:L1"/>
    <mergeCell ref="A4:A35"/>
    <mergeCell ref="A37:A68"/>
    <mergeCell ref="A70:A101"/>
    <mergeCell ref="A103:A134"/>
    <mergeCell ref="A136:A167"/>
    <mergeCell ref="A169:A200"/>
    <mergeCell ref="A202:A233"/>
    <mergeCell ref="A235:A266"/>
    <mergeCell ref="A268:A299"/>
    <mergeCell ref="A301:A33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workbookViewId="0">
      <selection activeCell="I21" sqref="I21"/>
    </sheetView>
  </sheetViews>
  <sheetFormatPr defaultColWidth="8.89166666666667" defaultRowHeight="12.5"/>
  <cols>
    <col min="1" max="1" width="12.5583333333333" style="2" customWidth="1"/>
    <col min="2" max="2" width="30.4416666666667" style="2" customWidth="1"/>
    <col min="3" max="3" width="24" style="2" customWidth="1"/>
    <col min="4" max="4" width="8.89166666666667" style="2"/>
    <col min="5" max="7" width="9.41666666666667" style="2"/>
    <col min="8" max="10" width="8.89166666666667" style="2"/>
    <col min="11" max="11" width="11.5583333333333" style="2" customWidth="1"/>
    <col min="12" max="12" width="11.4416666666667" style="2" customWidth="1"/>
    <col min="13" max="16384" width="8.89166666666667" style="2"/>
  </cols>
  <sheetData>
    <row r="1" s="1" customFormat="1" ht="16.25" spans="1:12">
      <c r="A1" s="5" t="s">
        <v>761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673</v>
      </c>
      <c r="B2" s="7" t="s">
        <v>702</v>
      </c>
      <c r="C2" s="7" t="s">
        <v>675</v>
      </c>
      <c r="D2" s="7" t="s">
        <v>676</v>
      </c>
      <c r="E2" s="8" t="s">
        <v>140</v>
      </c>
      <c r="F2" s="8" t="s">
        <v>141</v>
      </c>
      <c r="G2" s="8" t="s">
        <v>704</v>
      </c>
      <c r="H2" s="8" t="s">
        <v>706</v>
      </c>
      <c r="I2" s="8" t="s">
        <v>705</v>
      </c>
      <c r="J2" s="8" t="s">
        <v>680</v>
      </c>
      <c r="K2" s="8" t="s">
        <v>715</v>
      </c>
      <c r="L2" s="53" t="s">
        <v>716</v>
      </c>
    </row>
    <row r="3" spans="1:12">
      <c r="A3" s="9" t="s">
        <v>746</v>
      </c>
      <c r="B3" s="10" t="s">
        <v>708</v>
      </c>
      <c r="C3" s="10" t="s">
        <v>689</v>
      </c>
      <c r="D3" s="10">
        <v>20</v>
      </c>
      <c r="E3" s="10">
        <v>-0.15564</v>
      </c>
      <c r="F3" s="10">
        <v>0.168896</v>
      </c>
      <c r="G3" s="10">
        <v>0.368968</v>
      </c>
      <c r="H3" s="26">
        <f t="shared" ref="H3:H35" si="0">E3+1.96*F3</f>
        <v>0.17539616</v>
      </c>
      <c r="I3" s="26">
        <f t="shared" ref="I3:I35" si="1">E3-1.96*F3</f>
        <v>-0.48667616</v>
      </c>
      <c r="J3" s="26">
        <f t="shared" ref="J3:J35" si="2">EXP(E3)</f>
        <v>0.855867247126441</v>
      </c>
      <c r="K3" s="26">
        <f t="shared" ref="K3:K35" si="3">EXP(H3)</f>
        <v>1.1917182342046</v>
      </c>
      <c r="L3" s="47">
        <f t="shared" ref="L3:L35" si="4">EXP(I3)</f>
        <v>0.614666054172357</v>
      </c>
    </row>
    <row r="4" spans="1:12">
      <c r="A4" s="50"/>
      <c r="B4" s="10" t="s">
        <v>708</v>
      </c>
      <c r="C4" s="12" t="s">
        <v>690</v>
      </c>
      <c r="D4" s="12">
        <v>20</v>
      </c>
      <c r="E4" s="12">
        <v>-0.07499</v>
      </c>
      <c r="F4" s="12">
        <v>0.059604</v>
      </c>
      <c r="G4" s="12">
        <v>0.208364</v>
      </c>
      <c r="H4" s="22">
        <f t="shared" si="0"/>
        <v>0.04183384</v>
      </c>
      <c r="I4" s="22">
        <f t="shared" si="1"/>
        <v>-0.19181384</v>
      </c>
      <c r="J4" s="22">
        <f t="shared" si="2"/>
        <v>0.927752763809804</v>
      </c>
      <c r="K4" s="22">
        <f t="shared" si="3"/>
        <v>1.04272120580009</v>
      </c>
      <c r="L4" s="48">
        <f t="shared" si="4"/>
        <v>0.825460521919938</v>
      </c>
    </row>
    <row r="5" spans="1:12">
      <c r="A5" s="50"/>
      <c r="B5" s="10" t="s">
        <v>708</v>
      </c>
      <c r="C5" s="12" t="s">
        <v>691</v>
      </c>
      <c r="D5" s="12">
        <v>20</v>
      </c>
      <c r="E5" s="12">
        <v>-0.06219</v>
      </c>
      <c r="F5" s="12">
        <v>0.043197</v>
      </c>
      <c r="G5" s="12">
        <v>0.149988</v>
      </c>
      <c r="H5" s="22">
        <f t="shared" si="0"/>
        <v>0.02247612</v>
      </c>
      <c r="I5" s="22">
        <f t="shared" si="1"/>
        <v>-0.14685612</v>
      </c>
      <c r="J5" s="22">
        <f t="shared" si="2"/>
        <v>0.93970432600641</v>
      </c>
      <c r="K5" s="22">
        <f t="shared" si="3"/>
        <v>1.02273061106584</v>
      </c>
      <c r="L5" s="48">
        <f t="shared" si="4"/>
        <v>0.863418197089939</v>
      </c>
    </row>
    <row r="6" spans="1:12">
      <c r="A6" s="51" t="s">
        <v>747</v>
      </c>
      <c r="B6" s="10" t="s">
        <v>708</v>
      </c>
      <c r="C6" s="12" t="s">
        <v>689</v>
      </c>
      <c r="D6" s="12">
        <v>17</v>
      </c>
      <c r="E6" s="12">
        <v>0.310396</v>
      </c>
      <c r="F6" s="12">
        <v>0.158193</v>
      </c>
      <c r="G6" s="12">
        <v>0.068574</v>
      </c>
      <c r="H6" s="22">
        <f t="shared" si="0"/>
        <v>0.62045428</v>
      </c>
      <c r="I6" s="22">
        <f t="shared" si="1"/>
        <v>0.000337719999999986</v>
      </c>
      <c r="J6" s="22">
        <f t="shared" si="2"/>
        <v>1.36396513739492</v>
      </c>
      <c r="K6" s="22">
        <f t="shared" si="3"/>
        <v>1.85977270752003</v>
      </c>
      <c r="L6" s="48">
        <f t="shared" si="4"/>
        <v>1.00033777703382</v>
      </c>
    </row>
    <row r="7" spans="1:12">
      <c r="A7" s="50"/>
      <c r="B7" s="10" t="s">
        <v>708</v>
      </c>
      <c r="C7" s="12" t="s">
        <v>690</v>
      </c>
      <c r="D7" s="12">
        <v>17</v>
      </c>
      <c r="E7" s="12">
        <v>0.049284</v>
      </c>
      <c r="F7" s="12">
        <v>0.068444</v>
      </c>
      <c r="G7" s="12">
        <v>0.471484</v>
      </c>
      <c r="H7" s="22">
        <f t="shared" si="0"/>
        <v>0.18343424</v>
      </c>
      <c r="I7" s="22">
        <f t="shared" si="1"/>
        <v>-0.08486624</v>
      </c>
      <c r="J7" s="22">
        <f t="shared" si="2"/>
        <v>1.05051865567693</v>
      </c>
      <c r="K7" s="22">
        <f t="shared" si="3"/>
        <v>1.2013359629612</v>
      </c>
      <c r="L7" s="48">
        <f t="shared" si="4"/>
        <v>0.918635152821876</v>
      </c>
    </row>
    <row r="8" spans="1:12">
      <c r="A8" s="50"/>
      <c r="B8" s="10" t="s">
        <v>708</v>
      </c>
      <c r="C8" s="12" t="s">
        <v>691</v>
      </c>
      <c r="D8" s="12">
        <v>17</v>
      </c>
      <c r="E8" s="12">
        <v>0.100236</v>
      </c>
      <c r="F8" s="12">
        <v>0.049331</v>
      </c>
      <c r="G8" s="12">
        <v>0.042165</v>
      </c>
      <c r="H8" s="22">
        <f t="shared" si="0"/>
        <v>0.19692476</v>
      </c>
      <c r="I8" s="22">
        <f t="shared" si="1"/>
        <v>0.00354724000000001</v>
      </c>
      <c r="J8" s="22">
        <f t="shared" si="2"/>
        <v>1.10543176919153</v>
      </c>
      <c r="K8" s="22">
        <f t="shared" si="3"/>
        <v>1.21765242109106</v>
      </c>
      <c r="L8" s="48">
        <f t="shared" si="4"/>
        <v>1.00355353890151</v>
      </c>
    </row>
    <row r="9" spans="1:12">
      <c r="A9" s="51" t="s">
        <v>748</v>
      </c>
      <c r="B9" s="10" t="s">
        <v>708</v>
      </c>
      <c r="C9" s="12" t="s">
        <v>689</v>
      </c>
      <c r="D9" s="12">
        <v>14</v>
      </c>
      <c r="E9" s="12">
        <v>-0.40398</v>
      </c>
      <c r="F9" s="12">
        <v>0.243558</v>
      </c>
      <c r="G9" s="12">
        <v>0.123073</v>
      </c>
      <c r="H9" s="22">
        <f t="shared" si="0"/>
        <v>0.07339368</v>
      </c>
      <c r="I9" s="22">
        <f t="shared" si="1"/>
        <v>-0.88135368</v>
      </c>
      <c r="J9" s="22">
        <f t="shared" si="2"/>
        <v>0.667657474284884</v>
      </c>
      <c r="K9" s="22">
        <f t="shared" si="3"/>
        <v>1.0761541138839</v>
      </c>
      <c r="L9" s="48">
        <f t="shared" si="4"/>
        <v>0.414221808212651</v>
      </c>
    </row>
    <row r="10" spans="1:12">
      <c r="A10" s="50"/>
      <c r="B10" s="10" t="s">
        <v>708</v>
      </c>
      <c r="C10" s="12" t="s">
        <v>690</v>
      </c>
      <c r="D10" s="12">
        <v>14</v>
      </c>
      <c r="E10" s="12">
        <v>-0.1651</v>
      </c>
      <c r="F10" s="12">
        <v>0.074424</v>
      </c>
      <c r="G10" s="12">
        <v>0.026527</v>
      </c>
      <c r="H10" s="22">
        <f t="shared" si="0"/>
        <v>-0.01922896</v>
      </c>
      <c r="I10" s="22">
        <f t="shared" si="1"/>
        <v>-0.31097104</v>
      </c>
      <c r="J10" s="22">
        <f t="shared" si="2"/>
        <v>0.847808918956834</v>
      </c>
      <c r="K10" s="22">
        <f t="shared" si="3"/>
        <v>0.980954737132091</v>
      </c>
      <c r="L10" s="48">
        <f t="shared" si="4"/>
        <v>0.732735095570437</v>
      </c>
    </row>
    <row r="11" spans="1:12">
      <c r="A11" s="50"/>
      <c r="B11" s="10" t="s">
        <v>708</v>
      </c>
      <c r="C11" s="12" t="s">
        <v>691</v>
      </c>
      <c r="D11" s="12">
        <v>14</v>
      </c>
      <c r="E11" s="12">
        <v>-0.11627</v>
      </c>
      <c r="F11" s="12">
        <v>0.055152</v>
      </c>
      <c r="G11" s="12">
        <v>0.035017</v>
      </c>
      <c r="H11" s="22">
        <f t="shared" si="0"/>
        <v>-0.00817208</v>
      </c>
      <c r="I11" s="22">
        <f t="shared" si="1"/>
        <v>-0.22436792</v>
      </c>
      <c r="J11" s="22">
        <f t="shared" si="2"/>
        <v>0.890234827442083</v>
      </c>
      <c r="K11" s="22">
        <f t="shared" si="3"/>
        <v>0.991861220672103</v>
      </c>
      <c r="L11" s="48">
        <f t="shared" si="4"/>
        <v>0.799021104438191</v>
      </c>
    </row>
    <row r="12" spans="1:12">
      <c r="A12" s="51" t="s">
        <v>749</v>
      </c>
      <c r="B12" s="10" t="s">
        <v>708</v>
      </c>
      <c r="C12" s="12" t="s">
        <v>689</v>
      </c>
      <c r="D12" s="12">
        <v>25</v>
      </c>
      <c r="E12" s="12">
        <v>0.070317</v>
      </c>
      <c r="F12" s="12">
        <v>0.13041</v>
      </c>
      <c r="G12" s="12">
        <v>0.594931</v>
      </c>
      <c r="H12" s="22">
        <f t="shared" si="0"/>
        <v>0.3259206</v>
      </c>
      <c r="I12" s="22">
        <f t="shared" si="1"/>
        <v>-0.1852866</v>
      </c>
      <c r="J12" s="22">
        <f t="shared" si="2"/>
        <v>1.07284822024101</v>
      </c>
      <c r="K12" s="22">
        <f t="shared" si="3"/>
        <v>1.38530537125946</v>
      </c>
      <c r="L12" s="48">
        <f t="shared" si="4"/>
        <v>0.830866123494383</v>
      </c>
    </row>
    <row r="13" spans="1:12">
      <c r="A13" s="50"/>
      <c r="B13" s="10" t="s">
        <v>708</v>
      </c>
      <c r="C13" s="12" t="s">
        <v>690</v>
      </c>
      <c r="D13" s="12">
        <v>25</v>
      </c>
      <c r="E13" s="12">
        <v>0.00461</v>
      </c>
      <c r="F13" s="12">
        <v>0.058772</v>
      </c>
      <c r="G13" s="12">
        <v>0.937474</v>
      </c>
      <c r="H13" s="22">
        <f t="shared" si="0"/>
        <v>0.11980312</v>
      </c>
      <c r="I13" s="22">
        <f t="shared" si="1"/>
        <v>-0.11058312</v>
      </c>
      <c r="J13" s="22">
        <f t="shared" si="2"/>
        <v>1.00462064239753</v>
      </c>
      <c r="K13" s="22">
        <f t="shared" si="3"/>
        <v>1.12727489184967</v>
      </c>
      <c r="L13" s="48">
        <f t="shared" si="4"/>
        <v>0.895311908770718</v>
      </c>
    </row>
    <row r="14" spans="1:12">
      <c r="A14" s="50"/>
      <c r="B14" s="10" t="s">
        <v>708</v>
      </c>
      <c r="C14" s="12" t="s">
        <v>691</v>
      </c>
      <c r="D14" s="12">
        <v>25</v>
      </c>
      <c r="E14" s="12">
        <v>-0.03805</v>
      </c>
      <c r="F14" s="12">
        <v>0.045698</v>
      </c>
      <c r="G14" s="12">
        <v>0.405102</v>
      </c>
      <c r="H14" s="22">
        <f t="shared" si="0"/>
        <v>0.05151808</v>
      </c>
      <c r="I14" s="22">
        <f t="shared" si="1"/>
        <v>-0.12761808</v>
      </c>
      <c r="J14" s="22">
        <f t="shared" si="2"/>
        <v>0.962664806447526</v>
      </c>
      <c r="K14" s="22">
        <f t="shared" si="3"/>
        <v>1.0528682219775</v>
      </c>
      <c r="L14" s="48">
        <f t="shared" si="4"/>
        <v>0.880189476924353</v>
      </c>
    </row>
    <row r="15" spans="1:12">
      <c r="A15" s="51" t="s">
        <v>750</v>
      </c>
      <c r="B15" s="10" t="s">
        <v>708</v>
      </c>
      <c r="C15" s="12" t="s">
        <v>689</v>
      </c>
      <c r="D15" s="12">
        <v>12</v>
      </c>
      <c r="E15" s="12">
        <v>0.279885</v>
      </c>
      <c r="F15" s="12">
        <v>0.192081</v>
      </c>
      <c r="G15" s="12">
        <v>0.175756</v>
      </c>
      <c r="H15" s="22">
        <f t="shared" si="0"/>
        <v>0.65636376</v>
      </c>
      <c r="I15" s="22">
        <f t="shared" si="1"/>
        <v>-0.09659376</v>
      </c>
      <c r="J15" s="22">
        <f t="shared" si="2"/>
        <v>1.32297766115788</v>
      </c>
      <c r="K15" s="22">
        <f t="shared" si="3"/>
        <v>1.92776974077977</v>
      </c>
      <c r="L15" s="48">
        <f t="shared" si="4"/>
        <v>0.907924766582755</v>
      </c>
    </row>
    <row r="16" spans="1:12">
      <c r="A16" s="50"/>
      <c r="B16" s="10" t="s">
        <v>708</v>
      </c>
      <c r="C16" s="12" t="s">
        <v>690</v>
      </c>
      <c r="D16" s="12">
        <v>12</v>
      </c>
      <c r="E16" s="12">
        <v>0.005017</v>
      </c>
      <c r="F16" s="12">
        <v>0.077165</v>
      </c>
      <c r="G16" s="12">
        <v>0.948163</v>
      </c>
      <c r="H16" s="22">
        <f t="shared" si="0"/>
        <v>0.1562604</v>
      </c>
      <c r="I16" s="22">
        <f t="shared" si="1"/>
        <v>-0.1462264</v>
      </c>
      <c r="J16" s="22">
        <f t="shared" si="2"/>
        <v>1.00502960621748</v>
      </c>
      <c r="K16" s="22">
        <f t="shared" si="3"/>
        <v>1.16913060506457</v>
      </c>
      <c r="L16" s="48">
        <f t="shared" si="4"/>
        <v>0.863962080026019</v>
      </c>
    </row>
    <row r="17" spans="1:12">
      <c r="A17" s="50"/>
      <c r="B17" s="10" t="s">
        <v>708</v>
      </c>
      <c r="C17" s="12" t="s">
        <v>691</v>
      </c>
      <c r="D17" s="12">
        <v>12</v>
      </c>
      <c r="E17" s="12">
        <v>0.007803</v>
      </c>
      <c r="F17" s="12">
        <v>0.058002</v>
      </c>
      <c r="G17" s="12">
        <v>0.892986</v>
      </c>
      <c r="H17" s="22">
        <f t="shared" si="0"/>
        <v>0.12148692</v>
      </c>
      <c r="I17" s="22">
        <f t="shared" si="1"/>
        <v>-0.10588092</v>
      </c>
      <c r="J17" s="22">
        <f t="shared" si="2"/>
        <v>1.0078335227425</v>
      </c>
      <c r="K17" s="22">
        <f t="shared" si="3"/>
        <v>1.12917459622485</v>
      </c>
      <c r="L17" s="48">
        <f t="shared" si="4"/>
        <v>0.899531757940212</v>
      </c>
    </row>
    <row r="18" spans="1:12">
      <c r="A18" s="51" t="s">
        <v>751</v>
      </c>
      <c r="B18" s="10" t="s">
        <v>708</v>
      </c>
      <c r="C18" s="12" t="s">
        <v>689</v>
      </c>
      <c r="D18" s="12">
        <v>23</v>
      </c>
      <c r="E18" s="12">
        <v>-0.0841</v>
      </c>
      <c r="F18" s="12">
        <v>0.146405</v>
      </c>
      <c r="G18" s="12">
        <v>0.571786</v>
      </c>
      <c r="H18" s="22">
        <f t="shared" si="0"/>
        <v>0.2028538</v>
      </c>
      <c r="I18" s="22">
        <f t="shared" si="1"/>
        <v>-0.3710538</v>
      </c>
      <c r="J18" s="22">
        <f t="shared" si="2"/>
        <v>0.919339317566518</v>
      </c>
      <c r="K18" s="22">
        <f t="shared" si="3"/>
        <v>1.22489337574462</v>
      </c>
      <c r="L18" s="48">
        <f t="shared" si="4"/>
        <v>0.690006818193361</v>
      </c>
    </row>
    <row r="19" spans="1:12">
      <c r="A19" s="50"/>
      <c r="B19" s="10" t="s">
        <v>708</v>
      </c>
      <c r="C19" s="12" t="s">
        <v>690</v>
      </c>
      <c r="D19" s="12">
        <v>23</v>
      </c>
      <c r="E19" s="12">
        <v>0.0586</v>
      </c>
      <c r="F19" s="12">
        <v>0.058588</v>
      </c>
      <c r="G19" s="12">
        <v>0.317215</v>
      </c>
      <c r="H19" s="22">
        <f t="shared" si="0"/>
        <v>0.17343248</v>
      </c>
      <c r="I19" s="22">
        <f t="shared" si="1"/>
        <v>-0.05623248</v>
      </c>
      <c r="J19" s="22">
        <f t="shared" si="2"/>
        <v>1.06035101549457</v>
      </c>
      <c r="K19" s="22">
        <f t="shared" si="3"/>
        <v>1.18938037709532</v>
      </c>
      <c r="L19" s="48">
        <f t="shared" si="4"/>
        <v>0.945319342501858</v>
      </c>
    </row>
    <row r="20" spans="1:12">
      <c r="A20" s="50"/>
      <c r="B20" s="10" t="s">
        <v>708</v>
      </c>
      <c r="C20" s="12" t="s">
        <v>691</v>
      </c>
      <c r="D20" s="12">
        <v>23</v>
      </c>
      <c r="E20" s="12">
        <v>0.03744</v>
      </c>
      <c r="F20" s="12">
        <v>0.042339</v>
      </c>
      <c r="G20" s="12">
        <v>0.376534</v>
      </c>
      <c r="H20" s="22">
        <f t="shared" si="0"/>
        <v>0.12042444</v>
      </c>
      <c r="I20" s="22">
        <f t="shared" si="1"/>
        <v>-0.04554444</v>
      </c>
      <c r="J20" s="22">
        <f t="shared" si="2"/>
        <v>1.03814970623074</v>
      </c>
      <c r="K20" s="22">
        <f t="shared" si="3"/>
        <v>1.12797550791632</v>
      </c>
      <c r="L20" s="48">
        <f t="shared" si="4"/>
        <v>0.955477140224336</v>
      </c>
    </row>
    <row r="21" spans="1:12">
      <c r="A21" s="51" t="s">
        <v>752</v>
      </c>
      <c r="B21" s="10" t="s">
        <v>708</v>
      </c>
      <c r="C21" s="12" t="s">
        <v>689</v>
      </c>
      <c r="D21" s="12">
        <v>16</v>
      </c>
      <c r="E21" s="12">
        <v>0.102118</v>
      </c>
      <c r="F21" s="12">
        <v>0.346678</v>
      </c>
      <c r="G21" s="12">
        <v>0.772651</v>
      </c>
      <c r="H21" s="22">
        <f t="shared" si="0"/>
        <v>0.78160688</v>
      </c>
      <c r="I21" s="22">
        <f t="shared" si="1"/>
        <v>-0.57737088</v>
      </c>
      <c r="J21" s="22">
        <f t="shared" si="2"/>
        <v>1.1075141506875</v>
      </c>
      <c r="K21" s="22">
        <f t="shared" si="3"/>
        <v>2.18498044751108</v>
      </c>
      <c r="L21" s="48">
        <f t="shared" si="4"/>
        <v>0.561372343340772</v>
      </c>
    </row>
    <row r="22" spans="1:12">
      <c r="A22" s="50"/>
      <c r="B22" s="10" t="s">
        <v>708</v>
      </c>
      <c r="C22" s="12" t="s">
        <v>690</v>
      </c>
      <c r="D22" s="12">
        <v>16</v>
      </c>
      <c r="E22" s="12">
        <v>-0.04887</v>
      </c>
      <c r="F22" s="12">
        <v>0.075569</v>
      </c>
      <c r="G22" s="12">
        <v>0.517802</v>
      </c>
      <c r="H22" s="22">
        <f t="shared" si="0"/>
        <v>0.09924524</v>
      </c>
      <c r="I22" s="22">
        <f t="shared" si="1"/>
        <v>-0.19698524</v>
      </c>
      <c r="J22" s="22">
        <f t="shared" si="2"/>
        <v>0.952304921291645</v>
      </c>
      <c r="K22" s="22">
        <f t="shared" si="3"/>
        <v>1.10433709398164</v>
      </c>
      <c r="L22" s="48">
        <f t="shared" si="4"/>
        <v>0.821202754175857</v>
      </c>
    </row>
    <row r="23" spans="1:12">
      <c r="A23" s="50"/>
      <c r="B23" s="10" t="s">
        <v>708</v>
      </c>
      <c r="C23" s="12" t="s">
        <v>691</v>
      </c>
      <c r="D23" s="12">
        <v>16</v>
      </c>
      <c r="E23" s="12">
        <v>0.006695</v>
      </c>
      <c r="F23" s="12">
        <v>0.064651</v>
      </c>
      <c r="G23" s="12">
        <v>0.917523</v>
      </c>
      <c r="H23" s="22">
        <f t="shared" si="0"/>
        <v>0.13341096</v>
      </c>
      <c r="I23" s="22">
        <f t="shared" si="1"/>
        <v>-0.12002096</v>
      </c>
      <c r="J23" s="22">
        <f t="shared" si="2"/>
        <v>1.00671746161135</v>
      </c>
      <c r="K23" s="22">
        <f t="shared" si="3"/>
        <v>1.14271951385965</v>
      </c>
      <c r="L23" s="48">
        <f t="shared" si="4"/>
        <v>0.886901847059624</v>
      </c>
    </row>
    <row r="24" spans="1:12">
      <c r="A24" s="51" t="s">
        <v>754</v>
      </c>
      <c r="B24" s="10" t="s">
        <v>708</v>
      </c>
      <c r="C24" s="12" t="s">
        <v>689</v>
      </c>
      <c r="D24" s="12">
        <v>17</v>
      </c>
      <c r="E24" s="12">
        <v>-0.00285</v>
      </c>
      <c r="F24" s="12">
        <v>0.208417</v>
      </c>
      <c r="G24" s="12">
        <v>0.989275</v>
      </c>
      <c r="H24" s="22">
        <f t="shared" si="0"/>
        <v>0.40564732</v>
      </c>
      <c r="I24" s="22">
        <f t="shared" si="1"/>
        <v>-0.41134732</v>
      </c>
      <c r="J24" s="22">
        <f t="shared" si="2"/>
        <v>0.99715405739456</v>
      </c>
      <c r="K24" s="22">
        <f t="shared" si="3"/>
        <v>1.50027334274015</v>
      </c>
      <c r="L24" s="48">
        <f t="shared" si="4"/>
        <v>0.662756702963463</v>
      </c>
    </row>
    <row r="25" spans="1:12">
      <c r="A25" s="50"/>
      <c r="B25" s="10" t="s">
        <v>708</v>
      </c>
      <c r="C25" s="12" t="s">
        <v>690</v>
      </c>
      <c r="D25" s="12">
        <v>17</v>
      </c>
      <c r="E25" s="12">
        <v>0.052574</v>
      </c>
      <c r="F25" s="12">
        <v>0.071136</v>
      </c>
      <c r="G25" s="12">
        <v>0.459868</v>
      </c>
      <c r="H25" s="22">
        <f t="shared" si="0"/>
        <v>0.19200056</v>
      </c>
      <c r="I25" s="22">
        <f t="shared" si="1"/>
        <v>-0.08685256</v>
      </c>
      <c r="J25" s="22">
        <f t="shared" si="2"/>
        <v>1.05398055375379</v>
      </c>
      <c r="K25" s="22">
        <f t="shared" si="3"/>
        <v>1.21167119550058</v>
      </c>
      <c r="L25" s="48">
        <f t="shared" si="4"/>
        <v>0.916812260468239</v>
      </c>
    </row>
    <row r="26" spans="1:12">
      <c r="A26" s="50"/>
      <c r="B26" s="10" t="s">
        <v>708</v>
      </c>
      <c r="C26" s="12" t="s">
        <v>691</v>
      </c>
      <c r="D26" s="12">
        <v>17</v>
      </c>
      <c r="E26" s="12">
        <v>0.075181</v>
      </c>
      <c r="F26" s="12">
        <v>0.055237</v>
      </c>
      <c r="G26" s="12">
        <v>0.173495</v>
      </c>
      <c r="H26" s="22">
        <f t="shared" si="0"/>
        <v>0.18344552</v>
      </c>
      <c r="I26" s="22">
        <f t="shared" si="1"/>
        <v>-0.03308352</v>
      </c>
      <c r="J26" s="22">
        <f t="shared" si="2"/>
        <v>1.07807926557329</v>
      </c>
      <c r="K26" s="22">
        <f t="shared" si="3"/>
        <v>1.20134951410729</v>
      </c>
      <c r="L26" s="48">
        <f t="shared" si="4"/>
        <v>0.967457754143017</v>
      </c>
    </row>
    <row r="27" spans="1:12">
      <c r="A27" s="51" t="s">
        <v>762</v>
      </c>
      <c r="B27" s="10" t="s">
        <v>708</v>
      </c>
      <c r="C27" s="12" t="s">
        <v>689</v>
      </c>
      <c r="D27" s="12">
        <v>12</v>
      </c>
      <c r="E27" s="12">
        <v>0.630691</v>
      </c>
      <c r="F27" s="12">
        <v>0.241928</v>
      </c>
      <c r="G27" s="12">
        <v>0.026178</v>
      </c>
      <c r="H27" s="22">
        <f t="shared" si="0"/>
        <v>1.10486988</v>
      </c>
      <c r="I27" s="22">
        <f t="shared" si="1"/>
        <v>0.15651212</v>
      </c>
      <c r="J27" s="22">
        <f t="shared" si="2"/>
        <v>1.87890845653957</v>
      </c>
      <c r="K27" s="22">
        <f t="shared" si="3"/>
        <v>3.01883163287715</v>
      </c>
      <c r="L27" s="48">
        <f t="shared" si="4"/>
        <v>1.16942493566337</v>
      </c>
    </row>
    <row r="28" spans="1:12">
      <c r="A28" s="50"/>
      <c r="B28" s="10" t="s">
        <v>708</v>
      </c>
      <c r="C28" s="12" t="s">
        <v>690</v>
      </c>
      <c r="D28" s="12">
        <v>12</v>
      </c>
      <c r="E28" s="12">
        <v>0.043387</v>
      </c>
      <c r="F28" s="12">
        <v>0.082032</v>
      </c>
      <c r="G28" s="12">
        <v>0.596877</v>
      </c>
      <c r="H28" s="22">
        <f t="shared" si="0"/>
        <v>0.20416972</v>
      </c>
      <c r="I28" s="22">
        <f t="shared" si="1"/>
        <v>-0.11739572</v>
      </c>
      <c r="J28" s="22">
        <f t="shared" si="2"/>
        <v>1.04434197700077</v>
      </c>
      <c r="K28" s="22">
        <f t="shared" si="3"/>
        <v>1.2265062984415</v>
      </c>
      <c r="L28" s="48">
        <f t="shared" si="4"/>
        <v>0.88923323615358</v>
      </c>
    </row>
    <row r="29" spans="1:12">
      <c r="A29" s="50"/>
      <c r="B29" s="10" t="s">
        <v>708</v>
      </c>
      <c r="C29" s="12" t="s">
        <v>691</v>
      </c>
      <c r="D29" s="12">
        <v>12</v>
      </c>
      <c r="E29" s="12">
        <v>0.094653</v>
      </c>
      <c r="F29" s="12">
        <v>0.070021</v>
      </c>
      <c r="G29" s="12">
        <v>0.176445</v>
      </c>
      <c r="H29" s="22">
        <f t="shared" si="0"/>
        <v>0.23189416</v>
      </c>
      <c r="I29" s="22">
        <f t="shared" si="1"/>
        <v>-0.04258816</v>
      </c>
      <c r="J29" s="22">
        <f t="shared" si="2"/>
        <v>1.09927733970013</v>
      </c>
      <c r="K29" s="22">
        <f t="shared" si="3"/>
        <v>1.26098625897958</v>
      </c>
      <c r="L29" s="48">
        <f t="shared" si="4"/>
        <v>0.958305977541791</v>
      </c>
    </row>
    <row r="30" spans="1:12">
      <c r="A30" s="51" t="s">
        <v>763</v>
      </c>
      <c r="B30" s="10" t="s">
        <v>708</v>
      </c>
      <c r="C30" s="12" t="s">
        <v>689</v>
      </c>
      <c r="D30" s="12">
        <v>13</v>
      </c>
      <c r="E30" s="12">
        <v>0.068456</v>
      </c>
      <c r="F30" s="12">
        <v>0.20264</v>
      </c>
      <c r="G30" s="12">
        <v>0.741859</v>
      </c>
      <c r="H30" s="22">
        <f t="shared" si="0"/>
        <v>0.4656304</v>
      </c>
      <c r="I30" s="22">
        <f t="shared" si="1"/>
        <v>-0.3287184</v>
      </c>
      <c r="J30" s="22">
        <f t="shared" si="2"/>
        <v>1.0708535063601</v>
      </c>
      <c r="K30" s="22">
        <f t="shared" si="3"/>
        <v>1.59301811103479</v>
      </c>
      <c r="L30" s="48">
        <f t="shared" si="4"/>
        <v>0.719845696756597</v>
      </c>
    </row>
    <row r="31" spans="1:12">
      <c r="A31" s="50"/>
      <c r="B31" s="10" t="s">
        <v>708</v>
      </c>
      <c r="C31" s="12" t="s">
        <v>690</v>
      </c>
      <c r="D31" s="12">
        <v>13</v>
      </c>
      <c r="E31" s="12">
        <v>-0.0141</v>
      </c>
      <c r="F31" s="12">
        <v>0.074868</v>
      </c>
      <c r="G31" s="12">
        <v>0.850596</v>
      </c>
      <c r="H31" s="22">
        <f t="shared" si="0"/>
        <v>0.13264128</v>
      </c>
      <c r="I31" s="22">
        <f t="shared" si="1"/>
        <v>-0.16084128</v>
      </c>
      <c r="J31" s="22">
        <f t="shared" si="2"/>
        <v>0.985998939438759</v>
      </c>
      <c r="K31" s="22">
        <f t="shared" si="3"/>
        <v>1.14184032389509</v>
      </c>
      <c r="L31" s="48">
        <f t="shared" si="4"/>
        <v>0.851427198908136</v>
      </c>
    </row>
    <row r="32" spans="1:12">
      <c r="A32" s="50"/>
      <c r="B32" s="10" t="s">
        <v>708</v>
      </c>
      <c r="C32" s="12" t="s">
        <v>691</v>
      </c>
      <c r="D32" s="12">
        <v>13</v>
      </c>
      <c r="E32" s="12">
        <v>-0.01469</v>
      </c>
      <c r="F32" s="12">
        <v>0.065724</v>
      </c>
      <c r="G32" s="12">
        <v>0.82312</v>
      </c>
      <c r="H32" s="22">
        <f t="shared" si="0"/>
        <v>0.11412904</v>
      </c>
      <c r="I32" s="22">
        <f t="shared" si="1"/>
        <v>-0.14350904</v>
      </c>
      <c r="J32" s="22">
        <f t="shared" si="2"/>
        <v>0.98541737164386</v>
      </c>
      <c r="K32" s="22">
        <f t="shared" si="3"/>
        <v>1.12089675606975</v>
      </c>
      <c r="L32" s="48">
        <f t="shared" si="4"/>
        <v>0.866312968682609</v>
      </c>
    </row>
    <row r="33" spans="1:12">
      <c r="A33" s="51" t="s">
        <v>756</v>
      </c>
      <c r="B33" s="10" t="s">
        <v>708</v>
      </c>
      <c r="C33" s="12" t="s">
        <v>689</v>
      </c>
      <c r="D33" s="12">
        <v>19</v>
      </c>
      <c r="E33" s="12">
        <v>0.105208</v>
      </c>
      <c r="F33" s="12">
        <v>0.133085</v>
      </c>
      <c r="G33" s="12">
        <v>0.440103</v>
      </c>
      <c r="H33" s="22">
        <f t="shared" si="0"/>
        <v>0.3660546</v>
      </c>
      <c r="I33" s="22">
        <f t="shared" si="1"/>
        <v>-0.1556386</v>
      </c>
      <c r="J33" s="22">
        <f t="shared" si="2"/>
        <v>1.11094166219122</v>
      </c>
      <c r="K33" s="22">
        <f t="shared" si="3"/>
        <v>1.44203397556015</v>
      </c>
      <c r="L33" s="48">
        <f t="shared" si="4"/>
        <v>0.855868445341426</v>
      </c>
    </row>
    <row r="34" spans="1:12">
      <c r="A34" s="50"/>
      <c r="B34" s="10" t="s">
        <v>708</v>
      </c>
      <c r="C34" s="12" t="s">
        <v>690</v>
      </c>
      <c r="D34" s="12">
        <v>19</v>
      </c>
      <c r="E34" s="12">
        <v>0.048016</v>
      </c>
      <c r="F34" s="12">
        <v>0.060323</v>
      </c>
      <c r="G34" s="12">
        <v>0.426045</v>
      </c>
      <c r="H34" s="22">
        <f t="shared" si="0"/>
        <v>0.16624908</v>
      </c>
      <c r="I34" s="22">
        <f t="shared" si="1"/>
        <v>-0.07021708</v>
      </c>
      <c r="J34" s="22">
        <f t="shared" si="2"/>
        <v>1.04918744218925</v>
      </c>
      <c r="K34" s="22">
        <f t="shared" si="3"/>
        <v>1.18086719549637</v>
      </c>
      <c r="L34" s="48">
        <f t="shared" si="4"/>
        <v>0.932191437822869</v>
      </c>
    </row>
    <row r="35" ht="13.25" spans="1:12">
      <c r="A35" s="52"/>
      <c r="B35" s="15" t="s">
        <v>708</v>
      </c>
      <c r="C35" s="15" t="s">
        <v>691</v>
      </c>
      <c r="D35" s="15">
        <v>19</v>
      </c>
      <c r="E35" s="15">
        <v>0.039516</v>
      </c>
      <c r="F35" s="15">
        <v>0.045352</v>
      </c>
      <c r="G35" s="15">
        <v>0.383579</v>
      </c>
      <c r="H35" s="24">
        <f t="shared" si="0"/>
        <v>0.12840592</v>
      </c>
      <c r="I35" s="24">
        <f t="shared" si="1"/>
        <v>-0.04937392</v>
      </c>
      <c r="J35" s="24">
        <f t="shared" si="2"/>
        <v>1.0403071436661</v>
      </c>
      <c r="K35" s="24">
        <f t="shared" si="3"/>
        <v>1.1370144459401</v>
      </c>
      <c r="L35" s="49">
        <f t="shared" si="4"/>
        <v>0.95182515668735</v>
      </c>
    </row>
  </sheetData>
  <mergeCells count="12">
    <mergeCell ref="A1:L1"/>
    <mergeCell ref="A4:A5"/>
    <mergeCell ref="A7:A8"/>
    <mergeCell ref="A10:A11"/>
    <mergeCell ref="A13:A14"/>
    <mergeCell ref="A16:A17"/>
    <mergeCell ref="A19:A20"/>
    <mergeCell ref="A22:A23"/>
    <mergeCell ref="A25:A26"/>
    <mergeCell ref="A28:A29"/>
    <mergeCell ref="A31:A32"/>
    <mergeCell ref="A34:A3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A1" sqref="$A1:$XFD1"/>
    </sheetView>
  </sheetViews>
  <sheetFormatPr defaultColWidth="8.89166666666667" defaultRowHeight="12.5"/>
  <cols>
    <col min="1" max="3" width="12.4416666666667" style="2" customWidth="1"/>
    <col min="4" max="4" width="11.775" style="2" customWidth="1"/>
    <col min="5" max="5" width="12.8916666666667" style="2" customWidth="1"/>
    <col min="6" max="6" width="10.6666666666667" style="2" customWidth="1"/>
    <col min="7" max="10" width="12.8916666666667" style="2" customWidth="1"/>
    <col min="11" max="11" width="15.8916666666667" style="2" customWidth="1"/>
    <col min="12" max="16384" width="8.89166666666667" style="2"/>
  </cols>
  <sheetData>
    <row r="1" s="1" customFormat="1" ht="16.25" spans="1:11">
      <c r="A1" s="5" t="s">
        <v>764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30" t="s">
        <v>136</v>
      </c>
      <c r="B2" s="31" t="s">
        <v>137</v>
      </c>
      <c r="C2" s="31" t="s">
        <v>138</v>
      </c>
      <c r="D2" s="31" t="s">
        <v>139</v>
      </c>
      <c r="E2" s="32" t="s">
        <v>140</v>
      </c>
      <c r="F2" s="32" t="s">
        <v>141</v>
      </c>
      <c r="G2" s="31" t="s">
        <v>142</v>
      </c>
      <c r="H2" s="33" t="s">
        <v>143</v>
      </c>
      <c r="I2" s="32" t="s">
        <v>144</v>
      </c>
      <c r="J2" s="43" t="s">
        <v>145</v>
      </c>
      <c r="K2" s="44" t="s">
        <v>146</v>
      </c>
    </row>
    <row r="3" spans="1:11">
      <c r="A3" s="34"/>
      <c r="B3" s="35"/>
      <c r="C3" s="35"/>
      <c r="D3" s="35"/>
      <c r="E3" s="36"/>
      <c r="F3" s="36"/>
      <c r="G3" s="35"/>
      <c r="H3" s="37"/>
      <c r="I3" s="36"/>
      <c r="J3" s="45"/>
      <c r="K3" s="46"/>
    </row>
    <row r="4" spans="1:11">
      <c r="A4" s="38" t="s">
        <v>765</v>
      </c>
      <c r="B4" s="26" t="s">
        <v>154</v>
      </c>
      <c r="C4" s="26" t="s">
        <v>153</v>
      </c>
      <c r="D4" s="26">
        <v>0.90901</v>
      </c>
      <c r="E4" s="26">
        <v>0.587111</v>
      </c>
      <c r="F4" s="26">
        <v>0.074986</v>
      </c>
      <c r="G4" s="39">
        <v>5.13e-15</v>
      </c>
      <c r="H4" s="26">
        <v>0.057021</v>
      </c>
      <c r="I4" s="26">
        <v>61.29225</v>
      </c>
      <c r="J4" s="26">
        <v>0.042328</v>
      </c>
      <c r="K4" s="47">
        <v>24.86929</v>
      </c>
    </row>
    <row r="5" spans="1:11">
      <c r="A5" s="40" t="s">
        <v>766</v>
      </c>
      <c r="B5" s="22" t="s">
        <v>153</v>
      </c>
      <c r="C5" s="22" t="s">
        <v>154</v>
      </c>
      <c r="D5" s="22">
        <v>0.666282</v>
      </c>
      <c r="E5" s="22">
        <v>0.179875</v>
      </c>
      <c r="F5" s="22">
        <v>0.039122</v>
      </c>
      <c r="G5" s="13">
        <v>4.34e-6</v>
      </c>
      <c r="H5" s="22">
        <v>0.014388</v>
      </c>
      <c r="I5" s="22">
        <v>21.1357</v>
      </c>
      <c r="J5" s="22"/>
      <c r="K5" s="48"/>
    </row>
    <row r="6" spans="1:11">
      <c r="A6" s="40" t="s">
        <v>767</v>
      </c>
      <c r="B6" s="22" t="s">
        <v>153</v>
      </c>
      <c r="C6" s="22" t="s">
        <v>154</v>
      </c>
      <c r="D6" s="22">
        <v>0.833516</v>
      </c>
      <c r="E6" s="22">
        <v>0.258832</v>
      </c>
      <c r="F6" s="22">
        <v>0.05199</v>
      </c>
      <c r="G6" s="13">
        <v>6.53e-7</v>
      </c>
      <c r="H6" s="22">
        <v>0.018593</v>
      </c>
      <c r="I6" s="22">
        <v>24.78126</v>
      </c>
      <c r="J6" s="22"/>
      <c r="K6" s="48"/>
    </row>
    <row r="7" spans="1:11">
      <c r="A7" s="40" t="s">
        <v>768</v>
      </c>
      <c r="B7" s="22" t="s">
        <v>150</v>
      </c>
      <c r="C7" s="22" t="s">
        <v>153</v>
      </c>
      <c r="D7" s="22">
        <v>0.607681</v>
      </c>
      <c r="E7" s="22">
        <v>0.20696</v>
      </c>
      <c r="F7" s="22">
        <v>0.037928</v>
      </c>
      <c r="G7" s="13">
        <v>4.97e-8</v>
      </c>
      <c r="H7" s="22">
        <v>0.020423</v>
      </c>
      <c r="I7" s="22">
        <v>29.76949</v>
      </c>
      <c r="J7" s="22"/>
      <c r="K7" s="48"/>
    </row>
    <row r="8" spans="1:11">
      <c r="A8" s="40" t="s">
        <v>769</v>
      </c>
      <c r="B8" s="22" t="s">
        <v>150</v>
      </c>
      <c r="C8" s="22" t="s">
        <v>149</v>
      </c>
      <c r="D8" s="22">
        <v>0.087711</v>
      </c>
      <c r="E8" s="22">
        <v>0.402456</v>
      </c>
      <c r="F8" s="22">
        <v>0.086</v>
      </c>
      <c r="G8" s="13">
        <v>2.92e-6</v>
      </c>
      <c r="H8" s="22">
        <v>0.025921</v>
      </c>
      <c r="I8" s="22">
        <v>21.89585</v>
      </c>
      <c r="J8" s="22"/>
      <c r="K8" s="48"/>
    </row>
    <row r="9" spans="1:11">
      <c r="A9" s="40" t="s">
        <v>770</v>
      </c>
      <c r="B9" s="22" t="s">
        <v>154</v>
      </c>
      <c r="C9" s="22" t="s">
        <v>153</v>
      </c>
      <c r="D9" s="22">
        <v>0.016835</v>
      </c>
      <c r="E9" s="22">
        <v>0.896842</v>
      </c>
      <c r="F9" s="22">
        <v>0.178775</v>
      </c>
      <c r="G9" s="13">
        <v>5.36e-7</v>
      </c>
      <c r="H9" s="22">
        <v>0.026626</v>
      </c>
      <c r="I9" s="22">
        <v>25.16193</v>
      </c>
      <c r="J9" s="22"/>
      <c r="K9" s="48"/>
    </row>
    <row r="10" spans="1:11">
      <c r="A10" s="40" t="s">
        <v>771</v>
      </c>
      <c r="B10" s="22" t="s">
        <v>153</v>
      </c>
      <c r="C10" s="22" t="s">
        <v>154</v>
      </c>
      <c r="D10" s="22">
        <v>0.058727</v>
      </c>
      <c r="E10" s="22">
        <v>0.331072</v>
      </c>
      <c r="F10" s="22">
        <v>0.07122</v>
      </c>
      <c r="G10" s="13">
        <v>3.39e-6</v>
      </c>
      <c r="H10" s="22">
        <v>0.012118</v>
      </c>
      <c r="I10" s="22">
        <v>21.60549</v>
      </c>
      <c r="J10" s="22"/>
      <c r="K10" s="48"/>
    </row>
    <row r="11" spans="1:11">
      <c r="A11" s="40" t="s">
        <v>772</v>
      </c>
      <c r="B11" s="22" t="s">
        <v>154</v>
      </c>
      <c r="C11" s="22" t="s">
        <v>153</v>
      </c>
      <c r="D11" s="22">
        <v>0.656692</v>
      </c>
      <c r="E11" s="22">
        <v>0.179079</v>
      </c>
      <c r="F11" s="22">
        <v>0.03845</v>
      </c>
      <c r="G11" s="13">
        <v>3.25e-6</v>
      </c>
      <c r="H11" s="22">
        <v>0.01446</v>
      </c>
      <c r="I11" s="22">
        <v>21.68816</v>
      </c>
      <c r="J11" s="22"/>
      <c r="K11" s="48"/>
    </row>
    <row r="12" spans="1:11">
      <c r="A12" s="40" t="s">
        <v>773</v>
      </c>
      <c r="B12" s="22" t="s">
        <v>149</v>
      </c>
      <c r="C12" s="22" t="s">
        <v>150</v>
      </c>
      <c r="D12" s="22">
        <v>0.020661</v>
      </c>
      <c r="E12" s="22">
        <v>0.756978</v>
      </c>
      <c r="F12" s="22">
        <v>0.164541</v>
      </c>
      <c r="G12" s="13">
        <v>4.28e-6</v>
      </c>
      <c r="H12" s="22">
        <v>0.023189</v>
      </c>
      <c r="I12" s="22">
        <v>21.16134</v>
      </c>
      <c r="J12" s="22"/>
      <c r="K12" s="48"/>
    </row>
    <row r="13" spans="1:11">
      <c r="A13" s="40" t="s">
        <v>774</v>
      </c>
      <c r="B13" s="22" t="s">
        <v>154</v>
      </c>
      <c r="C13" s="22" t="s">
        <v>153</v>
      </c>
      <c r="D13" s="22">
        <v>0.025434</v>
      </c>
      <c r="E13" s="22">
        <v>0.447994</v>
      </c>
      <c r="F13" s="22">
        <v>0.097971</v>
      </c>
      <c r="G13" s="13">
        <v>4.89e-6</v>
      </c>
      <c r="H13" s="22">
        <v>0.009949</v>
      </c>
      <c r="I13" s="22">
        <v>20.90606</v>
      </c>
      <c r="J13" s="22"/>
      <c r="K13" s="48"/>
    </row>
    <row r="14" spans="1:11">
      <c r="A14" s="40" t="s">
        <v>775</v>
      </c>
      <c r="B14" s="22" t="s">
        <v>154</v>
      </c>
      <c r="C14" s="22" t="s">
        <v>153</v>
      </c>
      <c r="D14" s="22">
        <v>0.113123</v>
      </c>
      <c r="E14" s="22">
        <v>0.270913</v>
      </c>
      <c r="F14" s="22">
        <v>0.054521</v>
      </c>
      <c r="G14" s="13">
        <v>6.86e-7</v>
      </c>
      <c r="H14" s="22">
        <v>0.014727</v>
      </c>
      <c r="I14" s="22">
        <v>24.68626</v>
      </c>
      <c r="J14" s="22"/>
      <c r="K14" s="48"/>
    </row>
    <row r="15" spans="1:11">
      <c r="A15" s="40" t="s">
        <v>776</v>
      </c>
      <c r="B15" s="22" t="s">
        <v>150</v>
      </c>
      <c r="C15" s="22" t="s">
        <v>153</v>
      </c>
      <c r="D15" s="22">
        <v>0.010635</v>
      </c>
      <c r="E15" s="22">
        <v>1.077045</v>
      </c>
      <c r="F15" s="22">
        <v>0.212367</v>
      </c>
      <c r="G15" s="13">
        <v>4.02e-7</v>
      </c>
      <c r="H15" s="22">
        <v>0.024411</v>
      </c>
      <c r="I15" s="22">
        <v>25.71688</v>
      </c>
      <c r="J15" s="22"/>
      <c r="K15" s="48"/>
    </row>
    <row r="16" spans="1:11">
      <c r="A16" s="40" t="s">
        <v>777</v>
      </c>
      <c r="B16" s="22" t="s">
        <v>154</v>
      </c>
      <c r="C16" s="22" t="s">
        <v>153</v>
      </c>
      <c r="D16" s="22">
        <v>0.157783</v>
      </c>
      <c r="E16" s="22">
        <v>0.24259</v>
      </c>
      <c r="F16" s="22">
        <v>0.048462</v>
      </c>
      <c r="G16" s="13">
        <v>5.67e-7</v>
      </c>
      <c r="H16" s="22">
        <v>0.015641</v>
      </c>
      <c r="I16" s="22">
        <v>25.05336</v>
      </c>
      <c r="J16" s="22"/>
      <c r="K16" s="48"/>
    </row>
    <row r="17" spans="1:11">
      <c r="A17" s="40" t="s">
        <v>778</v>
      </c>
      <c r="B17" s="22" t="s">
        <v>149</v>
      </c>
      <c r="C17" s="22" t="s">
        <v>154</v>
      </c>
      <c r="D17" s="22">
        <v>0.500483</v>
      </c>
      <c r="E17" s="22">
        <v>0.221018</v>
      </c>
      <c r="F17" s="22">
        <v>0.048373</v>
      </c>
      <c r="G17" s="13">
        <v>4.97e-6</v>
      </c>
      <c r="H17" s="22">
        <v>0.024424</v>
      </c>
      <c r="I17" s="22">
        <v>20.87255</v>
      </c>
      <c r="J17" s="22"/>
      <c r="K17" s="48"/>
    </row>
    <row r="18" spans="1:11">
      <c r="A18" s="40" t="s">
        <v>779</v>
      </c>
      <c r="B18" s="22" t="s">
        <v>154</v>
      </c>
      <c r="C18" s="22" t="s">
        <v>153</v>
      </c>
      <c r="D18" s="22">
        <v>0.023686</v>
      </c>
      <c r="E18" s="22">
        <v>0.502006</v>
      </c>
      <c r="F18" s="22">
        <v>0.109871</v>
      </c>
      <c r="G18" s="13">
        <v>4.97e-6</v>
      </c>
      <c r="H18" s="22">
        <v>0.011655</v>
      </c>
      <c r="I18" s="22">
        <v>20.87269</v>
      </c>
      <c r="J18" s="22"/>
      <c r="K18" s="48"/>
    </row>
    <row r="19" spans="1:11">
      <c r="A19" s="40" t="s">
        <v>780</v>
      </c>
      <c r="B19" s="22" t="s">
        <v>150</v>
      </c>
      <c r="C19" s="22" t="s">
        <v>149</v>
      </c>
      <c r="D19" s="22">
        <v>0.028832</v>
      </c>
      <c r="E19" s="22">
        <v>0.446428</v>
      </c>
      <c r="F19" s="22">
        <v>0.097692</v>
      </c>
      <c r="G19" s="13">
        <v>4.96e-6</v>
      </c>
      <c r="H19" s="22">
        <v>0.011161</v>
      </c>
      <c r="I19" s="22">
        <v>20.87886</v>
      </c>
      <c r="J19" s="22"/>
      <c r="K19" s="48"/>
    </row>
    <row r="20" spans="1:11">
      <c r="A20" s="40" t="s">
        <v>781</v>
      </c>
      <c r="B20" s="22" t="s">
        <v>153</v>
      </c>
      <c r="C20" s="22" t="s">
        <v>154</v>
      </c>
      <c r="D20" s="22">
        <v>0.017618</v>
      </c>
      <c r="E20" s="22">
        <v>0.562912</v>
      </c>
      <c r="F20" s="22">
        <v>0.11963</v>
      </c>
      <c r="G20" s="13">
        <v>2.57e-6</v>
      </c>
      <c r="H20" s="22">
        <v>0.010969</v>
      </c>
      <c r="I20" s="22">
        <v>22.13754</v>
      </c>
      <c r="J20" s="22"/>
      <c r="K20" s="48"/>
    </row>
    <row r="21" spans="1:11">
      <c r="A21" s="40" t="s">
        <v>782</v>
      </c>
      <c r="B21" s="22" t="s">
        <v>153</v>
      </c>
      <c r="C21" s="22" t="s">
        <v>150</v>
      </c>
      <c r="D21" s="22">
        <v>0.066001</v>
      </c>
      <c r="E21" s="22">
        <v>0.323786</v>
      </c>
      <c r="F21" s="22">
        <v>0.067394</v>
      </c>
      <c r="G21" s="13">
        <v>1.58e-6</v>
      </c>
      <c r="H21" s="22">
        <v>0.012925</v>
      </c>
      <c r="I21" s="22">
        <v>23.07785</v>
      </c>
      <c r="J21" s="22"/>
      <c r="K21" s="48"/>
    </row>
    <row r="22" spans="1:11">
      <c r="A22" s="40" t="s">
        <v>783</v>
      </c>
      <c r="B22" s="22" t="s">
        <v>149</v>
      </c>
      <c r="C22" s="22" t="s">
        <v>150</v>
      </c>
      <c r="D22" s="22">
        <v>0.096533</v>
      </c>
      <c r="E22" s="22">
        <v>0.263161</v>
      </c>
      <c r="F22" s="22">
        <v>0.057192</v>
      </c>
      <c r="G22" s="13">
        <v>4.26e-6</v>
      </c>
      <c r="H22" s="22">
        <v>0.01208</v>
      </c>
      <c r="I22" s="22">
        <v>21.16865</v>
      </c>
      <c r="J22" s="22"/>
      <c r="K22" s="48"/>
    </row>
    <row r="23" ht="13.25" spans="1:11">
      <c r="A23" s="41" t="s">
        <v>784</v>
      </c>
      <c r="B23" s="24" t="s">
        <v>149</v>
      </c>
      <c r="C23" s="24" t="s">
        <v>150</v>
      </c>
      <c r="D23" s="24">
        <v>0.748806</v>
      </c>
      <c r="E23" s="24">
        <v>0.213781</v>
      </c>
      <c r="F23" s="24">
        <v>0.043413</v>
      </c>
      <c r="G23" s="42">
        <v>8.62e-7</v>
      </c>
      <c r="H23" s="24">
        <v>0.017193</v>
      </c>
      <c r="I23" s="24">
        <v>24.24499</v>
      </c>
      <c r="J23" s="24"/>
      <c r="K23" s="49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"/>
  <sheetViews>
    <sheetView workbookViewId="0">
      <selection activeCell="C14" sqref="C14"/>
    </sheetView>
  </sheetViews>
  <sheetFormatPr defaultColWidth="8.89166666666667" defaultRowHeight="12.5"/>
  <cols>
    <col min="1" max="1" width="27.5583333333333" style="2" customWidth="1"/>
    <col min="2" max="2" width="27.775" style="2" customWidth="1"/>
    <col min="3" max="3" width="24" style="2" customWidth="1"/>
    <col min="4" max="4" width="7.44166666666667" style="2" customWidth="1"/>
    <col min="5" max="5" width="13.8333333333333" style="2"/>
    <col min="6" max="11" width="9.66666666666667" style="2"/>
    <col min="12" max="12" width="12.8916666666667" style="2" customWidth="1"/>
    <col min="13" max="13" width="24" style="2" customWidth="1"/>
    <col min="14" max="14" width="9.41666666666667" style="2"/>
    <col min="15" max="15" width="8.89166666666667" style="2"/>
    <col min="16" max="16" width="9.41666666666667" style="2"/>
    <col min="17" max="17" width="15.225" style="3" customWidth="1"/>
    <col min="18" max="18" width="6.775" style="3" customWidth="1"/>
    <col min="19" max="19" width="8.10833333333333" style="3" customWidth="1"/>
    <col min="20" max="20" width="9" style="4"/>
    <col min="21" max="21" width="9.775" style="4" customWidth="1"/>
    <col min="22" max="16384" width="8.89166666666667" style="2"/>
  </cols>
  <sheetData>
    <row r="1" s="1" customFormat="1" ht="16.25" spans="1:21">
      <c r="A1" s="5" t="s">
        <v>785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6" t="s">
        <v>669</v>
      </c>
      <c r="N1" s="17"/>
      <c r="O1" s="18"/>
      <c r="P1" s="18"/>
      <c r="Q1" s="17" t="s">
        <v>670</v>
      </c>
      <c r="R1" s="18"/>
      <c r="S1" s="18"/>
      <c r="T1" s="17" t="s">
        <v>671</v>
      </c>
      <c r="U1" s="18"/>
    </row>
    <row r="2" spans="1:21">
      <c r="A2" s="6" t="s">
        <v>673</v>
      </c>
      <c r="B2" s="7" t="s">
        <v>702</v>
      </c>
      <c r="C2" s="7" t="s">
        <v>675</v>
      </c>
      <c r="D2" s="7" t="s">
        <v>676</v>
      </c>
      <c r="E2" s="8" t="s">
        <v>140</v>
      </c>
      <c r="F2" s="8" t="s">
        <v>141</v>
      </c>
      <c r="G2" s="8" t="s">
        <v>704</v>
      </c>
      <c r="H2" s="8" t="s">
        <v>705</v>
      </c>
      <c r="I2" s="8" t="s">
        <v>706</v>
      </c>
      <c r="J2" s="8" t="s">
        <v>680</v>
      </c>
      <c r="K2" s="8" t="s">
        <v>786</v>
      </c>
      <c r="L2" s="8" t="s">
        <v>787</v>
      </c>
      <c r="M2" s="19" t="s">
        <v>675</v>
      </c>
      <c r="N2" s="20" t="s">
        <v>683</v>
      </c>
      <c r="O2" s="20" t="s">
        <v>684</v>
      </c>
      <c r="P2" s="21" t="s">
        <v>685</v>
      </c>
      <c r="Q2" s="20" t="s">
        <v>686</v>
      </c>
      <c r="R2" s="20" t="s">
        <v>141</v>
      </c>
      <c r="S2" s="20" t="s">
        <v>677</v>
      </c>
      <c r="T2" s="20" t="s">
        <v>687</v>
      </c>
      <c r="U2" s="25"/>
    </row>
    <row r="3" spans="1:21">
      <c r="A3" s="9" t="s">
        <v>788</v>
      </c>
      <c r="B3" s="10" t="s">
        <v>707</v>
      </c>
      <c r="C3" s="10" t="s">
        <v>689</v>
      </c>
      <c r="D3" s="10">
        <v>10</v>
      </c>
      <c r="E3" s="10">
        <v>0.001953</v>
      </c>
      <c r="F3" s="10">
        <v>0.023797</v>
      </c>
      <c r="G3" s="10">
        <v>0.9366</v>
      </c>
      <c r="H3" s="10">
        <v>-0.04469</v>
      </c>
      <c r="I3" s="10">
        <v>0.048595</v>
      </c>
      <c r="J3" s="10">
        <v>1.001955</v>
      </c>
      <c r="K3" s="10">
        <v>0.956295</v>
      </c>
      <c r="L3" s="10">
        <v>1.049795</v>
      </c>
      <c r="M3" s="10" t="s">
        <v>689</v>
      </c>
      <c r="N3" s="10">
        <v>9.300928</v>
      </c>
      <c r="O3" s="10">
        <v>8</v>
      </c>
      <c r="P3" s="10">
        <v>0.31755</v>
      </c>
      <c r="Q3" s="26">
        <v>0.003493</v>
      </c>
      <c r="R3" s="26">
        <v>0.005159</v>
      </c>
      <c r="S3" s="26">
        <v>0.517482</v>
      </c>
      <c r="T3" s="27" t="s">
        <v>789</v>
      </c>
      <c r="U3" s="28"/>
    </row>
    <row r="4" spans="1:21">
      <c r="A4" s="9" t="s">
        <v>788</v>
      </c>
      <c r="B4" s="11"/>
      <c r="C4" s="12" t="s">
        <v>690</v>
      </c>
      <c r="D4" s="12">
        <v>10</v>
      </c>
      <c r="E4" s="12">
        <v>0.022014</v>
      </c>
      <c r="F4" s="12">
        <v>0.012795</v>
      </c>
      <c r="G4" s="12">
        <v>0.085347</v>
      </c>
      <c r="H4" s="12">
        <v>-0.00306</v>
      </c>
      <c r="I4" s="12">
        <v>0.047093</v>
      </c>
      <c r="J4" s="12">
        <v>1.022258</v>
      </c>
      <c r="K4" s="12">
        <v>0.99694</v>
      </c>
      <c r="L4" s="12">
        <v>1.048219</v>
      </c>
      <c r="M4" s="12"/>
      <c r="N4" s="22"/>
      <c r="O4" s="12"/>
      <c r="P4" s="22"/>
      <c r="Q4" s="22"/>
      <c r="R4" s="22"/>
      <c r="S4" s="22"/>
      <c r="T4" s="27"/>
      <c r="U4" s="28"/>
    </row>
    <row r="5" spans="1:21">
      <c r="A5" s="9" t="s">
        <v>788</v>
      </c>
      <c r="B5" s="11"/>
      <c r="C5" s="12" t="s">
        <v>691</v>
      </c>
      <c r="D5" s="12">
        <v>10</v>
      </c>
      <c r="E5" s="12">
        <v>0.016679</v>
      </c>
      <c r="F5" s="12">
        <v>0.009359</v>
      </c>
      <c r="G5" s="12">
        <v>0.074715</v>
      </c>
      <c r="H5" s="12">
        <v>-0.00166</v>
      </c>
      <c r="I5" s="12">
        <v>0.035022</v>
      </c>
      <c r="J5" s="12">
        <v>1.016819</v>
      </c>
      <c r="K5" s="12">
        <v>0.998338</v>
      </c>
      <c r="L5" s="12">
        <v>1.035643</v>
      </c>
      <c r="M5" s="12" t="s">
        <v>691</v>
      </c>
      <c r="N5" s="12">
        <v>9.833836</v>
      </c>
      <c r="O5" s="12">
        <v>9</v>
      </c>
      <c r="P5" s="12">
        <v>0.364104</v>
      </c>
      <c r="Q5" s="22"/>
      <c r="R5" s="22"/>
      <c r="S5" s="22"/>
      <c r="T5" s="27"/>
      <c r="U5" s="28"/>
    </row>
    <row r="6" spans="1:21">
      <c r="A6" s="9" t="s">
        <v>788</v>
      </c>
      <c r="B6" s="11"/>
      <c r="C6" s="12" t="s">
        <v>692</v>
      </c>
      <c r="D6" s="12">
        <v>10</v>
      </c>
      <c r="E6" s="12">
        <v>0.035657</v>
      </c>
      <c r="F6" s="12">
        <v>0.022459</v>
      </c>
      <c r="G6" s="12">
        <v>0.146829</v>
      </c>
      <c r="H6" s="12">
        <v>-0.00836</v>
      </c>
      <c r="I6" s="12">
        <v>0.079677</v>
      </c>
      <c r="J6" s="12">
        <v>1.0363</v>
      </c>
      <c r="K6" s="12">
        <v>0.991672</v>
      </c>
      <c r="L6" s="12">
        <v>1.082937</v>
      </c>
      <c r="M6" s="12"/>
      <c r="N6" s="22"/>
      <c r="O6" s="12"/>
      <c r="P6" s="22"/>
      <c r="Q6" s="22"/>
      <c r="R6" s="22"/>
      <c r="S6" s="22"/>
      <c r="T6" s="27"/>
      <c r="U6" s="28"/>
    </row>
    <row r="7" spans="1:21">
      <c r="A7" s="9" t="s">
        <v>788</v>
      </c>
      <c r="B7" s="11"/>
      <c r="C7" s="12" t="s">
        <v>693</v>
      </c>
      <c r="D7" s="12">
        <v>10</v>
      </c>
      <c r="E7" s="12">
        <v>0.031154</v>
      </c>
      <c r="F7" s="12">
        <v>0.021295</v>
      </c>
      <c r="G7" s="12">
        <v>0.177492</v>
      </c>
      <c r="H7" s="12">
        <v>-0.01058</v>
      </c>
      <c r="I7" s="12">
        <v>0.072892</v>
      </c>
      <c r="J7" s="12">
        <v>1.031645</v>
      </c>
      <c r="K7" s="12">
        <v>0.989473</v>
      </c>
      <c r="L7" s="12">
        <v>1.075614</v>
      </c>
      <c r="M7" s="12"/>
      <c r="N7" s="22"/>
      <c r="O7" s="12"/>
      <c r="P7" s="22"/>
      <c r="Q7" s="22"/>
      <c r="R7" s="22"/>
      <c r="S7" s="22"/>
      <c r="T7" s="27"/>
      <c r="U7" s="28"/>
    </row>
    <row r="8" spans="1:21">
      <c r="A8" s="9" t="s">
        <v>788</v>
      </c>
      <c r="B8" s="12" t="s">
        <v>736</v>
      </c>
      <c r="C8" s="12" t="s">
        <v>689</v>
      </c>
      <c r="D8" s="12">
        <v>5</v>
      </c>
      <c r="E8" s="12">
        <v>-0.32862</v>
      </c>
      <c r="F8" s="12">
        <v>0.33663</v>
      </c>
      <c r="G8" s="12">
        <v>0.400964</v>
      </c>
      <c r="H8" s="12">
        <v>-0.98841</v>
      </c>
      <c r="I8" s="12">
        <v>0.331179</v>
      </c>
      <c r="J8" s="12">
        <v>0.71992</v>
      </c>
      <c r="K8" s="12">
        <v>0.372168</v>
      </c>
      <c r="L8" s="12">
        <v>1.392609</v>
      </c>
      <c r="M8" s="12" t="s">
        <v>689</v>
      </c>
      <c r="N8" s="12">
        <v>6.456399</v>
      </c>
      <c r="O8" s="12">
        <v>3</v>
      </c>
      <c r="P8" s="12">
        <v>0.091398</v>
      </c>
      <c r="Q8" s="22">
        <v>0.087691</v>
      </c>
      <c r="R8" s="22">
        <v>0.092318</v>
      </c>
      <c r="S8" s="22">
        <v>0.412251</v>
      </c>
      <c r="T8" s="27" t="s">
        <v>790</v>
      </c>
      <c r="U8" s="28"/>
    </row>
    <row r="9" spans="1:21">
      <c r="A9" s="9" t="s">
        <v>788</v>
      </c>
      <c r="B9" s="11"/>
      <c r="C9" s="12" t="s">
        <v>690</v>
      </c>
      <c r="D9" s="12">
        <v>5</v>
      </c>
      <c r="E9" s="12">
        <v>-0.0073</v>
      </c>
      <c r="F9" s="12">
        <v>0.105689</v>
      </c>
      <c r="G9" s="12">
        <v>0.944962</v>
      </c>
      <c r="H9" s="12">
        <v>-0.21445</v>
      </c>
      <c r="I9" s="12">
        <v>0.199854</v>
      </c>
      <c r="J9" s="12">
        <v>0.99273</v>
      </c>
      <c r="K9" s="12">
        <v>0.806988</v>
      </c>
      <c r="L9" s="12">
        <v>1.221224</v>
      </c>
      <c r="M9" s="12"/>
      <c r="N9" s="22"/>
      <c r="O9" s="12"/>
      <c r="P9" s="22"/>
      <c r="Q9" s="22"/>
      <c r="R9" s="22"/>
      <c r="S9" s="22"/>
      <c r="T9" s="27"/>
      <c r="U9" s="28"/>
    </row>
    <row r="10" spans="1:21">
      <c r="A10" s="9" t="s">
        <v>788</v>
      </c>
      <c r="B10" s="11"/>
      <c r="C10" s="12" t="s">
        <v>691</v>
      </c>
      <c r="D10" s="12">
        <v>5</v>
      </c>
      <c r="E10" s="12">
        <v>-0.02689</v>
      </c>
      <c r="F10" s="12">
        <v>0.110067</v>
      </c>
      <c r="G10" s="12">
        <v>0.807014</v>
      </c>
      <c r="H10" s="12">
        <v>-0.24262</v>
      </c>
      <c r="I10" s="12">
        <v>0.188845</v>
      </c>
      <c r="J10" s="12">
        <v>0.973471</v>
      </c>
      <c r="K10" s="12">
        <v>0.78457</v>
      </c>
      <c r="L10" s="12">
        <v>1.207854</v>
      </c>
      <c r="M10" s="12" t="s">
        <v>691</v>
      </c>
      <c r="N10" s="12">
        <v>8.398199</v>
      </c>
      <c r="O10" s="12">
        <v>4</v>
      </c>
      <c r="P10" s="12">
        <v>0.078034</v>
      </c>
      <c r="Q10" s="22"/>
      <c r="R10" s="22"/>
      <c r="S10" s="22"/>
      <c r="T10" s="27"/>
      <c r="U10" s="28"/>
    </row>
    <row r="11" spans="1:21">
      <c r="A11" s="9" t="s">
        <v>788</v>
      </c>
      <c r="B11" s="11"/>
      <c r="C11" s="12" t="s">
        <v>692</v>
      </c>
      <c r="D11" s="12">
        <v>5</v>
      </c>
      <c r="E11" s="12">
        <v>0.019639</v>
      </c>
      <c r="F11" s="12">
        <v>0.148706</v>
      </c>
      <c r="G11" s="12">
        <v>0.901309</v>
      </c>
      <c r="H11" s="12">
        <v>-0.27182</v>
      </c>
      <c r="I11" s="12">
        <v>0.311102</v>
      </c>
      <c r="J11" s="12">
        <v>1.019833</v>
      </c>
      <c r="K11" s="12">
        <v>0.761988</v>
      </c>
      <c r="L11" s="12">
        <v>1.364929</v>
      </c>
      <c r="M11" s="12"/>
      <c r="N11" s="22"/>
      <c r="O11" s="12"/>
      <c r="P11" s="22"/>
      <c r="Q11" s="22"/>
      <c r="R11" s="22"/>
      <c r="S11" s="22"/>
      <c r="T11" s="27"/>
      <c r="U11" s="28"/>
    </row>
    <row r="12" spans="1:21">
      <c r="A12" s="9" t="s">
        <v>788</v>
      </c>
      <c r="B12" s="11"/>
      <c r="C12" s="12" t="s">
        <v>693</v>
      </c>
      <c r="D12" s="12">
        <v>5</v>
      </c>
      <c r="E12" s="12">
        <v>0.019639</v>
      </c>
      <c r="F12" s="12">
        <v>0.142501</v>
      </c>
      <c r="G12" s="12">
        <v>0.897045</v>
      </c>
      <c r="H12" s="12">
        <v>-0.25966</v>
      </c>
      <c r="I12" s="12">
        <v>0.29894</v>
      </c>
      <c r="J12" s="12">
        <v>1.019833</v>
      </c>
      <c r="K12" s="12">
        <v>0.771312</v>
      </c>
      <c r="L12" s="12">
        <v>1.348429</v>
      </c>
      <c r="M12" s="12"/>
      <c r="N12" s="22"/>
      <c r="O12" s="12"/>
      <c r="P12" s="22"/>
      <c r="Q12" s="22"/>
      <c r="R12" s="22"/>
      <c r="S12" s="22"/>
      <c r="T12" s="27"/>
      <c r="U12" s="28"/>
    </row>
    <row r="13" spans="1:21">
      <c r="A13" s="9" t="s">
        <v>788</v>
      </c>
      <c r="B13" s="12" t="s">
        <v>711</v>
      </c>
      <c r="C13" s="12" t="s">
        <v>689</v>
      </c>
      <c r="D13" s="12">
        <v>16</v>
      </c>
      <c r="E13" s="12">
        <v>0.003102</v>
      </c>
      <c r="F13" s="12">
        <v>0.026222</v>
      </c>
      <c r="G13" s="12">
        <v>0.907515</v>
      </c>
      <c r="H13" s="12">
        <v>-0.04829</v>
      </c>
      <c r="I13" s="12">
        <v>0.054498</v>
      </c>
      <c r="J13" s="12">
        <v>1.003107</v>
      </c>
      <c r="K13" s="12">
        <v>0.952854</v>
      </c>
      <c r="L13" s="12">
        <v>1.05601</v>
      </c>
      <c r="M13" s="12" t="s">
        <v>689</v>
      </c>
      <c r="N13" s="12">
        <v>11.76955</v>
      </c>
      <c r="O13" s="12">
        <v>14</v>
      </c>
      <c r="P13" s="12">
        <v>0.624804</v>
      </c>
      <c r="Q13" s="22">
        <v>0.000768</v>
      </c>
      <c r="R13" s="22">
        <v>0.010635</v>
      </c>
      <c r="S13" s="22">
        <v>0.943482</v>
      </c>
      <c r="T13" s="27" t="s">
        <v>791</v>
      </c>
      <c r="U13" s="28"/>
    </row>
    <row r="14" spans="1:21">
      <c r="A14" s="9" t="s">
        <v>788</v>
      </c>
      <c r="B14" s="11"/>
      <c r="C14" s="12" t="s">
        <v>690</v>
      </c>
      <c r="D14" s="12">
        <v>16</v>
      </c>
      <c r="E14" s="12">
        <v>-0.01151</v>
      </c>
      <c r="F14" s="12">
        <v>0.025597</v>
      </c>
      <c r="G14" s="12">
        <v>0.65285</v>
      </c>
      <c r="H14" s="12">
        <v>-0.06168</v>
      </c>
      <c r="I14" s="12">
        <v>0.038657</v>
      </c>
      <c r="J14" s="12">
        <v>0.988552</v>
      </c>
      <c r="K14" s="12">
        <v>0.94018</v>
      </c>
      <c r="L14" s="12">
        <v>1.039414</v>
      </c>
      <c r="M14" s="12"/>
      <c r="N14" s="22"/>
      <c r="O14" s="12"/>
      <c r="P14" s="22"/>
      <c r="Q14" s="22"/>
      <c r="R14" s="22"/>
      <c r="S14" s="22"/>
      <c r="T14" s="27"/>
      <c r="U14" s="28"/>
    </row>
    <row r="15" spans="1:21">
      <c r="A15" s="9" t="s">
        <v>788</v>
      </c>
      <c r="B15" s="11"/>
      <c r="C15" s="12" t="s">
        <v>691</v>
      </c>
      <c r="D15" s="12">
        <v>16</v>
      </c>
      <c r="E15" s="12">
        <v>0.00451</v>
      </c>
      <c r="F15" s="12">
        <v>0.017528</v>
      </c>
      <c r="G15" s="12">
        <v>0.796963</v>
      </c>
      <c r="H15" s="12">
        <v>-0.02985</v>
      </c>
      <c r="I15" s="12">
        <v>0.038865</v>
      </c>
      <c r="J15" s="12">
        <v>1.00452</v>
      </c>
      <c r="K15" s="12">
        <v>0.970595</v>
      </c>
      <c r="L15" s="12">
        <v>1.03963</v>
      </c>
      <c r="M15" s="12" t="s">
        <v>691</v>
      </c>
      <c r="N15" s="12">
        <v>11.77476</v>
      </c>
      <c r="O15" s="12">
        <v>15</v>
      </c>
      <c r="P15" s="12">
        <v>0.695992</v>
      </c>
      <c r="Q15" s="22"/>
      <c r="R15" s="22"/>
      <c r="S15" s="22"/>
      <c r="T15" s="27"/>
      <c r="U15" s="28"/>
    </row>
    <row r="16" spans="1:21">
      <c r="A16" s="9" t="s">
        <v>788</v>
      </c>
      <c r="B16" s="11"/>
      <c r="C16" s="12" t="s">
        <v>692</v>
      </c>
      <c r="D16" s="12">
        <v>16</v>
      </c>
      <c r="E16" s="12">
        <v>0.038706</v>
      </c>
      <c r="F16" s="12">
        <v>0.043693</v>
      </c>
      <c r="G16" s="12">
        <v>0.389665</v>
      </c>
      <c r="H16" s="12">
        <v>-0.04693</v>
      </c>
      <c r="I16" s="12">
        <v>0.124344</v>
      </c>
      <c r="J16" s="12">
        <v>1.039465</v>
      </c>
      <c r="K16" s="12">
        <v>0.954153</v>
      </c>
      <c r="L16" s="12">
        <v>1.132405</v>
      </c>
      <c r="M16" s="12"/>
      <c r="N16" s="22"/>
      <c r="O16" s="12"/>
      <c r="P16" s="22"/>
      <c r="Q16" s="22"/>
      <c r="R16" s="22"/>
      <c r="S16" s="22"/>
      <c r="T16" s="27"/>
      <c r="U16" s="28"/>
    </row>
    <row r="17" spans="1:21">
      <c r="A17" s="9" t="s">
        <v>788</v>
      </c>
      <c r="B17" s="11"/>
      <c r="C17" s="12" t="s">
        <v>693</v>
      </c>
      <c r="D17" s="12">
        <v>16</v>
      </c>
      <c r="E17" s="12">
        <v>-0.00129</v>
      </c>
      <c r="F17" s="12">
        <v>0.028768</v>
      </c>
      <c r="G17" s="12">
        <v>0.964734</v>
      </c>
      <c r="H17" s="12">
        <v>-0.05768</v>
      </c>
      <c r="I17" s="12">
        <v>0.055092</v>
      </c>
      <c r="J17" s="12">
        <v>0.998707</v>
      </c>
      <c r="K17" s="12">
        <v>0.943953</v>
      </c>
      <c r="L17" s="12">
        <v>1.056638</v>
      </c>
      <c r="M17" s="12"/>
      <c r="N17" s="22"/>
      <c r="O17" s="12"/>
      <c r="P17" s="22"/>
      <c r="Q17" s="22"/>
      <c r="R17" s="22"/>
      <c r="S17" s="22"/>
      <c r="T17" s="27"/>
      <c r="U17" s="28"/>
    </row>
    <row r="18" spans="1:21">
      <c r="A18" s="9" t="s">
        <v>788</v>
      </c>
      <c r="B18" s="12" t="s">
        <v>792</v>
      </c>
      <c r="C18" s="12" t="s">
        <v>689</v>
      </c>
      <c r="D18" s="12">
        <v>12</v>
      </c>
      <c r="E18" s="12">
        <v>-0.09548</v>
      </c>
      <c r="F18" s="12">
        <v>0.058945</v>
      </c>
      <c r="G18" s="12">
        <v>0.136333</v>
      </c>
      <c r="H18" s="12">
        <v>-0.21101</v>
      </c>
      <c r="I18" s="12">
        <v>0.02005</v>
      </c>
      <c r="J18" s="12">
        <v>0.908935</v>
      </c>
      <c r="K18" s="12">
        <v>0.809763</v>
      </c>
      <c r="L18" s="12">
        <v>1.020253</v>
      </c>
      <c r="M18" s="12" t="s">
        <v>689</v>
      </c>
      <c r="N18" s="12">
        <v>9.138386</v>
      </c>
      <c r="O18" s="12">
        <v>10</v>
      </c>
      <c r="P18" s="12">
        <v>0.519023</v>
      </c>
      <c r="Q18" s="22">
        <v>0.017516</v>
      </c>
      <c r="R18" s="22">
        <v>0.016808</v>
      </c>
      <c r="S18" s="22">
        <v>0.321896</v>
      </c>
      <c r="T18" s="27" t="s">
        <v>793</v>
      </c>
      <c r="U18" s="28"/>
    </row>
    <row r="19" spans="1:21">
      <c r="A19" s="9" t="s">
        <v>788</v>
      </c>
      <c r="B19" s="11"/>
      <c r="C19" s="12" t="s">
        <v>690</v>
      </c>
      <c r="D19" s="12">
        <v>12</v>
      </c>
      <c r="E19" s="12">
        <v>-0.04916</v>
      </c>
      <c r="F19" s="12">
        <v>0.033764</v>
      </c>
      <c r="G19" s="12">
        <v>0.145389</v>
      </c>
      <c r="H19" s="12">
        <v>-0.11534</v>
      </c>
      <c r="I19" s="12">
        <v>0.017017</v>
      </c>
      <c r="J19" s="12">
        <v>0.952027</v>
      </c>
      <c r="K19" s="12">
        <v>0.891064</v>
      </c>
      <c r="L19" s="12">
        <v>1.017162</v>
      </c>
      <c r="M19" s="12"/>
      <c r="N19" s="22"/>
      <c r="O19" s="12"/>
      <c r="P19" s="22"/>
      <c r="Q19" s="22"/>
      <c r="R19" s="22"/>
      <c r="S19" s="22"/>
      <c r="T19" s="27"/>
      <c r="U19" s="28"/>
    </row>
    <row r="20" spans="1:21">
      <c r="A20" s="9" t="s">
        <v>788</v>
      </c>
      <c r="B20" s="11"/>
      <c r="C20" s="12" t="s">
        <v>691</v>
      </c>
      <c r="D20" s="12">
        <v>12</v>
      </c>
      <c r="E20" s="12">
        <v>-0.03967</v>
      </c>
      <c r="F20" s="12">
        <v>0.024619</v>
      </c>
      <c r="G20" s="12">
        <v>0.107113</v>
      </c>
      <c r="H20" s="12">
        <v>-0.08792</v>
      </c>
      <c r="I20" s="12">
        <v>0.008584</v>
      </c>
      <c r="J20" s="12">
        <v>0.961108</v>
      </c>
      <c r="K20" s="12">
        <v>0.915833</v>
      </c>
      <c r="L20" s="12">
        <v>1.008621</v>
      </c>
      <c r="M20" s="12" t="s">
        <v>691</v>
      </c>
      <c r="N20" s="12">
        <v>10.2244</v>
      </c>
      <c r="O20" s="12">
        <v>11</v>
      </c>
      <c r="P20" s="12">
        <v>0.510323</v>
      </c>
      <c r="Q20" s="22"/>
      <c r="R20" s="22"/>
      <c r="S20" s="22"/>
      <c r="T20" s="27"/>
      <c r="U20" s="28"/>
    </row>
    <row r="21" spans="1:21">
      <c r="A21" s="9" t="s">
        <v>788</v>
      </c>
      <c r="B21" s="11"/>
      <c r="C21" s="12" t="s">
        <v>692</v>
      </c>
      <c r="D21" s="12">
        <v>12</v>
      </c>
      <c r="E21" s="12">
        <v>-0.05502</v>
      </c>
      <c r="F21" s="12">
        <v>0.046141</v>
      </c>
      <c r="G21" s="12">
        <v>0.25822</v>
      </c>
      <c r="H21" s="12">
        <v>-0.14545</v>
      </c>
      <c r="I21" s="12">
        <v>0.035421</v>
      </c>
      <c r="J21" s="12">
        <v>0.946471</v>
      </c>
      <c r="K21" s="12">
        <v>0.864631</v>
      </c>
      <c r="L21" s="12">
        <v>1.036056</v>
      </c>
      <c r="M21" s="12"/>
      <c r="N21" s="22"/>
      <c r="O21" s="12"/>
      <c r="P21" s="22"/>
      <c r="Q21" s="22"/>
      <c r="R21" s="22"/>
      <c r="S21" s="22"/>
      <c r="T21" s="27"/>
      <c r="U21" s="28"/>
    </row>
    <row r="22" spans="1:21">
      <c r="A22" s="9" t="s">
        <v>788</v>
      </c>
      <c r="B22" s="11"/>
      <c r="C22" s="12" t="s">
        <v>693</v>
      </c>
      <c r="D22" s="12">
        <v>12</v>
      </c>
      <c r="E22" s="12">
        <v>-0.05279</v>
      </c>
      <c r="F22" s="12">
        <v>0.040285</v>
      </c>
      <c r="G22" s="12">
        <v>0.216739</v>
      </c>
      <c r="H22" s="12">
        <v>-0.13175</v>
      </c>
      <c r="I22" s="12">
        <v>0.026166</v>
      </c>
      <c r="J22" s="12">
        <v>0.948578</v>
      </c>
      <c r="K22" s="12">
        <v>0.876561</v>
      </c>
      <c r="L22" s="12">
        <v>1.026511</v>
      </c>
      <c r="M22" s="12"/>
      <c r="N22" s="22"/>
      <c r="O22" s="12"/>
      <c r="P22" s="22"/>
      <c r="Q22" s="22"/>
      <c r="R22" s="22"/>
      <c r="S22" s="22"/>
      <c r="T22" s="27"/>
      <c r="U22" s="28"/>
    </row>
    <row r="23" spans="1:21">
      <c r="A23" s="9" t="s">
        <v>788</v>
      </c>
      <c r="B23" s="12" t="s">
        <v>724</v>
      </c>
      <c r="C23" s="12" t="s">
        <v>689</v>
      </c>
      <c r="D23" s="12">
        <v>7</v>
      </c>
      <c r="E23" s="12">
        <v>0.079025</v>
      </c>
      <c r="F23" s="12">
        <v>0.079623</v>
      </c>
      <c r="G23" s="12">
        <v>0.366532</v>
      </c>
      <c r="H23" s="12">
        <v>-0.07704</v>
      </c>
      <c r="I23" s="12">
        <v>0.235086</v>
      </c>
      <c r="J23" s="12">
        <v>1.082231</v>
      </c>
      <c r="K23" s="12">
        <v>0.925856</v>
      </c>
      <c r="L23" s="12">
        <v>1.265018</v>
      </c>
      <c r="M23" s="12" t="s">
        <v>689</v>
      </c>
      <c r="N23" s="12">
        <v>2.386222</v>
      </c>
      <c r="O23" s="12">
        <v>5</v>
      </c>
      <c r="P23" s="12">
        <v>0.793524</v>
      </c>
      <c r="Q23" s="22">
        <v>-0.01933</v>
      </c>
      <c r="R23" s="22">
        <v>0.022709</v>
      </c>
      <c r="S23" s="22">
        <v>0.433522</v>
      </c>
      <c r="T23" s="27" t="s">
        <v>794</v>
      </c>
      <c r="U23" s="28"/>
    </row>
    <row r="24" spans="1:21">
      <c r="A24" s="9" t="s">
        <v>788</v>
      </c>
      <c r="B24" s="11"/>
      <c r="C24" s="12" t="s">
        <v>690</v>
      </c>
      <c r="D24" s="12">
        <v>7</v>
      </c>
      <c r="E24" s="12">
        <v>-0.00155</v>
      </c>
      <c r="F24" s="12">
        <v>0.049731</v>
      </c>
      <c r="G24" s="12">
        <v>0.9751</v>
      </c>
      <c r="H24" s="12">
        <v>-0.09903</v>
      </c>
      <c r="I24" s="12">
        <v>0.095921</v>
      </c>
      <c r="J24" s="12">
        <v>0.998449</v>
      </c>
      <c r="K24" s="12">
        <v>0.905719</v>
      </c>
      <c r="L24" s="12">
        <v>1.100672</v>
      </c>
      <c r="M24" s="12"/>
      <c r="N24" s="22"/>
      <c r="O24" s="12"/>
      <c r="P24" s="22"/>
      <c r="Q24" s="22"/>
      <c r="R24" s="22"/>
      <c r="S24" s="22"/>
      <c r="T24" s="27"/>
      <c r="U24" s="28"/>
    </row>
    <row r="25" spans="1:21">
      <c r="A25" s="9" t="s">
        <v>788</v>
      </c>
      <c r="B25" s="11"/>
      <c r="C25" s="12" t="s">
        <v>691</v>
      </c>
      <c r="D25" s="12">
        <v>7</v>
      </c>
      <c r="E25" s="12">
        <v>0.020085</v>
      </c>
      <c r="F25" s="12">
        <v>0.03931</v>
      </c>
      <c r="G25" s="12">
        <v>0.60939</v>
      </c>
      <c r="H25" s="12">
        <v>-0.05696</v>
      </c>
      <c r="I25" s="12">
        <v>0.097132</v>
      </c>
      <c r="J25" s="12">
        <v>1.020288</v>
      </c>
      <c r="K25" s="12">
        <v>0.94463</v>
      </c>
      <c r="L25" s="12">
        <v>1.102006</v>
      </c>
      <c r="M25" s="12" t="s">
        <v>691</v>
      </c>
      <c r="N25" s="12">
        <v>3.110763</v>
      </c>
      <c r="O25" s="12">
        <v>6</v>
      </c>
      <c r="P25" s="12">
        <v>0.794822</v>
      </c>
      <c r="Q25" s="22"/>
      <c r="R25" s="22"/>
      <c r="S25" s="22"/>
      <c r="T25" s="27"/>
      <c r="U25" s="28"/>
    </row>
    <row r="26" spans="1:21">
      <c r="A26" s="9" t="s">
        <v>788</v>
      </c>
      <c r="B26" s="11"/>
      <c r="C26" s="12" t="s">
        <v>692</v>
      </c>
      <c r="D26" s="12">
        <v>7</v>
      </c>
      <c r="E26" s="12">
        <v>-0.01419</v>
      </c>
      <c r="F26" s="12">
        <v>0.068843</v>
      </c>
      <c r="G26" s="12">
        <v>0.843505</v>
      </c>
      <c r="H26" s="12">
        <v>-0.14912</v>
      </c>
      <c r="I26" s="12">
        <v>0.120741</v>
      </c>
      <c r="J26" s="12">
        <v>0.98591</v>
      </c>
      <c r="K26" s="12">
        <v>0.861464</v>
      </c>
      <c r="L26" s="12">
        <v>1.128332</v>
      </c>
      <c r="M26" s="12"/>
      <c r="N26" s="22"/>
      <c r="O26" s="12"/>
      <c r="P26" s="22"/>
      <c r="Q26" s="22"/>
      <c r="R26" s="22"/>
      <c r="S26" s="22"/>
      <c r="T26" s="27"/>
      <c r="U26" s="28"/>
    </row>
    <row r="27" spans="1:21">
      <c r="A27" s="9" t="s">
        <v>788</v>
      </c>
      <c r="B27" s="11"/>
      <c r="C27" s="12" t="s">
        <v>693</v>
      </c>
      <c r="D27" s="12">
        <v>7</v>
      </c>
      <c r="E27" s="12">
        <v>-0.01087</v>
      </c>
      <c r="F27" s="12">
        <v>0.05318</v>
      </c>
      <c r="G27" s="12">
        <v>0.844752</v>
      </c>
      <c r="H27" s="12">
        <v>-0.11511</v>
      </c>
      <c r="I27" s="12">
        <v>0.093359</v>
      </c>
      <c r="J27" s="12">
        <v>0.989186</v>
      </c>
      <c r="K27" s="12">
        <v>0.891273</v>
      </c>
      <c r="L27" s="12">
        <v>1.097855</v>
      </c>
      <c r="M27" s="12"/>
      <c r="N27" s="22"/>
      <c r="O27" s="12"/>
      <c r="P27" s="22"/>
      <c r="Q27" s="22"/>
      <c r="R27" s="22"/>
      <c r="S27" s="22"/>
      <c r="T27" s="27"/>
      <c r="U27" s="28"/>
    </row>
    <row r="28" spans="1:21">
      <c r="A28" s="9" t="s">
        <v>788</v>
      </c>
      <c r="B28" s="12" t="s">
        <v>759</v>
      </c>
      <c r="C28" s="12" t="s">
        <v>689</v>
      </c>
      <c r="D28" s="12">
        <v>20</v>
      </c>
      <c r="E28" s="12">
        <v>0.000439</v>
      </c>
      <c r="F28" s="12">
        <v>0.000542</v>
      </c>
      <c r="G28" s="12">
        <v>0.429057</v>
      </c>
      <c r="H28" s="12">
        <v>-0.00062</v>
      </c>
      <c r="I28" s="12">
        <v>0.001502</v>
      </c>
      <c r="J28" s="12">
        <v>1.000439</v>
      </c>
      <c r="K28" s="12">
        <v>0.999376</v>
      </c>
      <c r="L28" s="12">
        <v>1.001503</v>
      </c>
      <c r="M28" s="12" t="s">
        <v>689</v>
      </c>
      <c r="N28" s="12">
        <v>11.0331</v>
      </c>
      <c r="O28" s="12">
        <v>18</v>
      </c>
      <c r="P28" s="12">
        <v>0.892947</v>
      </c>
      <c r="Q28" s="22">
        <v>-4.84e-5</v>
      </c>
      <c r="R28" s="22">
        <v>0.000167</v>
      </c>
      <c r="S28" s="22">
        <v>0.775884</v>
      </c>
      <c r="T28" s="27" t="s">
        <v>795</v>
      </c>
      <c r="U28" s="28"/>
    </row>
    <row r="29" spans="1:21">
      <c r="A29" s="9" t="s">
        <v>788</v>
      </c>
      <c r="B29" s="11"/>
      <c r="C29" s="12" t="s">
        <v>690</v>
      </c>
      <c r="D29" s="12">
        <v>20</v>
      </c>
      <c r="E29" s="12">
        <v>0.000248</v>
      </c>
      <c r="F29" s="12">
        <v>0.000326</v>
      </c>
      <c r="G29" s="12">
        <v>0.44803</v>
      </c>
      <c r="H29" s="12">
        <v>-0.00039</v>
      </c>
      <c r="I29" s="12">
        <v>0.000887</v>
      </c>
      <c r="J29" s="12">
        <v>1.000248</v>
      </c>
      <c r="K29" s="12">
        <v>0.999608</v>
      </c>
      <c r="L29" s="12">
        <v>1.000887</v>
      </c>
      <c r="M29" s="12"/>
      <c r="N29" s="22"/>
      <c r="O29" s="12"/>
      <c r="P29" s="22"/>
      <c r="Q29" s="22"/>
      <c r="R29" s="22"/>
      <c r="S29" s="22"/>
      <c r="T29" s="27"/>
      <c r="U29" s="28"/>
    </row>
    <row r="30" spans="1:21">
      <c r="A30" s="9" t="s">
        <v>788</v>
      </c>
      <c r="B30" s="11"/>
      <c r="C30" s="12" t="s">
        <v>691</v>
      </c>
      <c r="D30" s="12">
        <v>20</v>
      </c>
      <c r="E30" s="12">
        <v>0.000299</v>
      </c>
      <c r="F30" s="12">
        <v>0.000246</v>
      </c>
      <c r="G30" s="12">
        <v>0.223364</v>
      </c>
      <c r="H30" s="12">
        <v>-0.00018</v>
      </c>
      <c r="I30" s="12">
        <v>0.00078</v>
      </c>
      <c r="J30" s="12">
        <v>1.000299</v>
      </c>
      <c r="K30" s="12">
        <v>0.999818</v>
      </c>
      <c r="L30" s="12">
        <v>1.000781</v>
      </c>
      <c r="M30" s="12" t="s">
        <v>691</v>
      </c>
      <c r="N30" s="12">
        <v>11.11662</v>
      </c>
      <c r="O30" s="12">
        <v>19</v>
      </c>
      <c r="P30" s="12">
        <v>0.919853</v>
      </c>
      <c r="Q30" s="22"/>
      <c r="R30" s="22"/>
      <c r="S30" s="22"/>
      <c r="T30" s="27"/>
      <c r="U30" s="28"/>
    </row>
    <row r="31" spans="1:21">
      <c r="A31" s="9" t="s">
        <v>788</v>
      </c>
      <c r="B31" s="11"/>
      <c r="C31" s="12" t="s">
        <v>692</v>
      </c>
      <c r="D31" s="12">
        <v>20</v>
      </c>
      <c r="E31" s="12">
        <v>0.000188</v>
      </c>
      <c r="F31" s="12">
        <v>0.000604</v>
      </c>
      <c r="G31" s="12">
        <v>0.759087</v>
      </c>
      <c r="H31" s="12">
        <v>-0.001</v>
      </c>
      <c r="I31" s="12">
        <v>0.001372</v>
      </c>
      <c r="J31" s="12">
        <v>1.000188</v>
      </c>
      <c r="K31" s="12">
        <v>0.999005</v>
      </c>
      <c r="L31" s="12">
        <v>1.001373</v>
      </c>
      <c r="M31" s="12"/>
      <c r="N31" s="22"/>
      <c r="O31" s="12"/>
      <c r="P31" s="22"/>
      <c r="Q31" s="22"/>
      <c r="R31" s="22"/>
      <c r="S31" s="22"/>
      <c r="T31" s="27"/>
      <c r="U31" s="28"/>
    </row>
    <row r="32" spans="1:21">
      <c r="A32" s="9" t="s">
        <v>788</v>
      </c>
      <c r="B32" s="11"/>
      <c r="C32" s="12" t="s">
        <v>693</v>
      </c>
      <c r="D32" s="12">
        <v>20</v>
      </c>
      <c r="E32" s="12">
        <v>0.000227</v>
      </c>
      <c r="F32" s="12">
        <v>0.000539</v>
      </c>
      <c r="G32" s="12">
        <v>0.678901</v>
      </c>
      <c r="H32" s="12">
        <v>-0.00083</v>
      </c>
      <c r="I32" s="12">
        <v>0.001283</v>
      </c>
      <c r="J32" s="12">
        <v>1.000227</v>
      </c>
      <c r="K32" s="12">
        <v>0.999171</v>
      </c>
      <c r="L32" s="12">
        <v>1.001284</v>
      </c>
      <c r="M32" s="12"/>
      <c r="N32" s="22"/>
      <c r="O32" s="12"/>
      <c r="P32" s="22"/>
      <c r="Q32" s="22"/>
      <c r="R32" s="22"/>
      <c r="S32" s="22"/>
      <c r="T32" s="27"/>
      <c r="U32" s="28"/>
    </row>
    <row r="33" spans="1:21">
      <c r="A33" s="9" t="s">
        <v>788</v>
      </c>
      <c r="B33" s="12" t="s">
        <v>760</v>
      </c>
      <c r="C33" s="12" t="s">
        <v>689</v>
      </c>
      <c r="D33" s="12">
        <v>15</v>
      </c>
      <c r="E33" s="12">
        <v>-0.001348049</v>
      </c>
      <c r="F33" s="12">
        <v>0.007261</v>
      </c>
      <c r="G33" s="12">
        <v>0.855576</v>
      </c>
      <c r="H33" s="12">
        <v>-0.01558</v>
      </c>
      <c r="I33" s="12">
        <v>0.012883</v>
      </c>
      <c r="J33" s="12">
        <v>0.998653</v>
      </c>
      <c r="K33" s="12">
        <v>0.984541</v>
      </c>
      <c r="L33" s="12">
        <v>1.012967</v>
      </c>
      <c r="M33" s="12" t="s">
        <v>689</v>
      </c>
      <c r="N33" s="12">
        <v>11.41512</v>
      </c>
      <c r="O33" s="12">
        <v>13</v>
      </c>
      <c r="P33" s="12">
        <v>0.576084</v>
      </c>
      <c r="Q33" s="22">
        <v>0.001345</v>
      </c>
      <c r="R33" s="22">
        <v>0.005752</v>
      </c>
      <c r="S33" s="22">
        <v>0.818812</v>
      </c>
      <c r="T33" s="27" t="s">
        <v>796</v>
      </c>
      <c r="U33" s="28"/>
    </row>
    <row r="34" spans="1:21">
      <c r="A34" s="9" t="s">
        <v>788</v>
      </c>
      <c r="B34" s="11"/>
      <c r="C34" s="12" t="s">
        <v>690</v>
      </c>
      <c r="D34" s="12">
        <v>15</v>
      </c>
      <c r="E34" s="12">
        <v>-5.81e-5</v>
      </c>
      <c r="F34" s="12">
        <v>0.006841</v>
      </c>
      <c r="G34" s="13">
        <v>0.993228</v>
      </c>
      <c r="H34" s="12">
        <v>-0.01347</v>
      </c>
      <c r="I34" s="12">
        <v>0.013349</v>
      </c>
      <c r="J34" s="12">
        <v>0.999942</v>
      </c>
      <c r="K34" s="12">
        <v>0.986625</v>
      </c>
      <c r="L34" s="12">
        <v>1.013439</v>
      </c>
      <c r="M34" s="12"/>
      <c r="N34" s="22"/>
      <c r="O34" s="12"/>
      <c r="P34" s="22"/>
      <c r="Q34" s="22"/>
      <c r="R34" s="22"/>
      <c r="S34" s="22"/>
      <c r="T34" s="27"/>
      <c r="U34" s="28"/>
    </row>
    <row r="35" spans="1:21">
      <c r="A35" s="9" t="s">
        <v>788</v>
      </c>
      <c r="B35" s="11"/>
      <c r="C35" s="12" t="s">
        <v>691</v>
      </c>
      <c r="D35" s="12">
        <v>15</v>
      </c>
      <c r="E35" s="12">
        <v>-0.000424014</v>
      </c>
      <c r="F35" s="12">
        <v>0.00609</v>
      </c>
      <c r="G35" s="13">
        <v>0.944497</v>
      </c>
      <c r="H35" s="12">
        <v>-0.01236</v>
      </c>
      <c r="I35" s="12">
        <v>0.011513</v>
      </c>
      <c r="J35" s="12">
        <v>0.999576</v>
      </c>
      <c r="K35" s="12">
        <v>0.987715</v>
      </c>
      <c r="L35" s="12">
        <v>1.01158</v>
      </c>
      <c r="M35" s="12" t="s">
        <v>691</v>
      </c>
      <c r="N35" s="12">
        <v>11.46977</v>
      </c>
      <c r="O35" s="12">
        <v>14</v>
      </c>
      <c r="P35" s="12">
        <v>0.648802</v>
      </c>
      <c r="Q35" s="22"/>
      <c r="R35" s="22"/>
      <c r="S35" s="22"/>
      <c r="T35" s="27"/>
      <c r="U35" s="28"/>
    </row>
    <row r="36" spans="1:21">
      <c r="A36" s="9" t="s">
        <v>788</v>
      </c>
      <c r="B36" s="11"/>
      <c r="C36" s="12" t="s">
        <v>692</v>
      </c>
      <c r="D36" s="12">
        <v>15</v>
      </c>
      <c r="E36" s="12">
        <v>-0.029808826</v>
      </c>
      <c r="F36" s="12">
        <v>0.026468</v>
      </c>
      <c r="G36" s="12">
        <v>0.279013</v>
      </c>
      <c r="H36" s="12">
        <v>-0.08169</v>
      </c>
      <c r="I36" s="12">
        <v>0.022069</v>
      </c>
      <c r="J36" s="12">
        <v>0.970631</v>
      </c>
      <c r="K36" s="12">
        <v>0.921561</v>
      </c>
      <c r="L36" s="12">
        <v>1.022314</v>
      </c>
      <c r="M36" s="12"/>
      <c r="N36" s="22"/>
      <c r="O36" s="12"/>
      <c r="P36" s="22"/>
      <c r="Q36" s="22"/>
      <c r="R36" s="22"/>
      <c r="S36" s="22"/>
      <c r="T36" s="27"/>
      <c r="U36" s="28"/>
    </row>
    <row r="37" spans="1:21">
      <c r="A37" s="9" t="s">
        <v>788</v>
      </c>
      <c r="B37" s="11"/>
      <c r="C37" s="12" t="s">
        <v>693</v>
      </c>
      <c r="D37" s="12">
        <v>15</v>
      </c>
      <c r="E37" s="12">
        <v>-0.001029225</v>
      </c>
      <c r="F37" s="12">
        <v>0.006221</v>
      </c>
      <c r="G37" s="13">
        <v>0.870964</v>
      </c>
      <c r="H37" s="12">
        <v>-0.01322</v>
      </c>
      <c r="I37" s="12">
        <v>0.011164</v>
      </c>
      <c r="J37" s="12">
        <v>0.998971</v>
      </c>
      <c r="K37" s="12">
        <v>0.986864</v>
      </c>
      <c r="L37" s="12">
        <v>1.011227</v>
      </c>
      <c r="M37" s="12"/>
      <c r="N37" s="22"/>
      <c r="O37" s="12"/>
      <c r="P37" s="22"/>
      <c r="Q37" s="22"/>
      <c r="R37" s="22"/>
      <c r="S37" s="22"/>
      <c r="T37" s="27"/>
      <c r="U37" s="28"/>
    </row>
    <row r="38" spans="1:21">
      <c r="A38" s="9" t="s">
        <v>788</v>
      </c>
      <c r="B38" s="12" t="s">
        <v>39</v>
      </c>
      <c r="C38" s="12" t="s">
        <v>689</v>
      </c>
      <c r="D38" s="12">
        <v>15</v>
      </c>
      <c r="E38" s="12">
        <v>0.045239</v>
      </c>
      <c r="F38" s="12">
        <v>0.088127</v>
      </c>
      <c r="G38" s="12">
        <v>0.616331</v>
      </c>
      <c r="H38" s="12">
        <v>-0.12749</v>
      </c>
      <c r="I38" s="12">
        <v>0.217968</v>
      </c>
      <c r="J38" s="12">
        <v>1.046277</v>
      </c>
      <c r="K38" s="12">
        <v>0.880302</v>
      </c>
      <c r="L38" s="12">
        <v>1.243547</v>
      </c>
      <c r="M38" s="12" t="s">
        <v>689</v>
      </c>
      <c r="N38" s="12">
        <v>8.448806</v>
      </c>
      <c r="O38" s="12">
        <v>13</v>
      </c>
      <c r="P38" s="12">
        <v>0.813183</v>
      </c>
      <c r="Q38" s="22">
        <v>0.01367</v>
      </c>
      <c r="R38" s="22">
        <v>0.026755</v>
      </c>
      <c r="S38" s="22">
        <v>0.617964</v>
      </c>
      <c r="T38" s="27" t="s">
        <v>797</v>
      </c>
      <c r="U38" s="28"/>
    </row>
    <row r="39" spans="1:21">
      <c r="A39" s="9" t="s">
        <v>788</v>
      </c>
      <c r="B39" s="11"/>
      <c r="C39" s="12" t="s">
        <v>690</v>
      </c>
      <c r="D39" s="12">
        <v>15</v>
      </c>
      <c r="E39" s="12">
        <v>0.103153</v>
      </c>
      <c r="F39" s="12">
        <v>0.053795</v>
      </c>
      <c r="G39" s="12">
        <v>0.055174</v>
      </c>
      <c r="H39" s="12">
        <v>-0.00229</v>
      </c>
      <c r="I39" s="12">
        <v>0.208591</v>
      </c>
      <c r="J39" s="12">
        <v>1.108661</v>
      </c>
      <c r="K39" s="12">
        <v>0.997717</v>
      </c>
      <c r="L39" s="12">
        <v>1.231941</v>
      </c>
      <c r="M39" s="12"/>
      <c r="N39" s="22"/>
      <c r="O39" s="12"/>
      <c r="P39" s="22"/>
      <c r="Q39" s="22"/>
      <c r="R39" s="22"/>
      <c r="S39" s="22"/>
      <c r="T39" s="27"/>
      <c r="U39" s="28"/>
    </row>
    <row r="40" spans="1:21">
      <c r="A40" s="9" t="s">
        <v>788</v>
      </c>
      <c r="B40" s="11"/>
      <c r="C40" s="12" t="s">
        <v>691</v>
      </c>
      <c r="D40" s="12">
        <v>15</v>
      </c>
      <c r="E40" s="12">
        <v>0.086175</v>
      </c>
      <c r="F40" s="12">
        <v>0.036701</v>
      </c>
      <c r="G40" s="12">
        <v>0.018874</v>
      </c>
      <c r="H40" s="12">
        <v>0.014241</v>
      </c>
      <c r="I40" s="12">
        <v>0.15811</v>
      </c>
      <c r="J40" s="12">
        <v>1.089997</v>
      </c>
      <c r="K40" s="12">
        <v>1.014342</v>
      </c>
      <c r="L40" s="12">
        <v>1.171295</v>
      </c>
      <c r="M40" s="12" t="s">
        <v>691</v>
      </c>
      <c r="N40" s="12">
        <v>8.709858</v>
      </c>
      <c r="O40" s="12">
        <v>14</v>
      </c>
      <c r="P40" s="12">
        <v>0.849176</v>
      </c>
      <c r="Q40" s="22"/>
      <c r="R40" s="22"/>
      <c r="S40" s="22"/>
      <c r="T40" s="27"/>
      <c r="U40" s="28"/>
    </row>
    <row r="41" spans="1:21">
      <c r="A41" s="9" t="s">
        <v>788</v>
      </c>
      <c r="B41" s="11"/>
      <c r="C41" s="12" t="s">
        <v>692</v>
      </c>
      <c r="D41" s="12">
        <v>15</v>
      </c>
      <c r="E41" s="12">
        <v>0.154619</v>
      </c>
      <c r="F41" s="12">
        <v>0.087352</v>
      </c>
      <c r="G41" s="12">
        <v>0.098481</v>
      </c>
      <c r="H41" s="12">
        <v>-0.01659</v>
      </c>
      <c r="I41" s="12">
        <v>0.325829</v>
      </c>
      <c r="J41" s="12">
        <v>1.167213</v>
      </c>
      <c r="K41" s="12">
        <v>0.983546</v>
      </c>
      <c r="L41" s="12">
        <v>1.385179</v>
      </c>
      <c r="M41" s="12"/>
      <c r="N41" s="22"/>
      <c r="O41" s="12"/>
      <c r="P41" s="22"/>
      <c r="Q41" s="22"/>
      <c r="R41" s="22"/>
      <c r="S41" s="22"/>
      <c r="T41" s="27"/>
      <c r="U41" s="28"/>
    </row>
    <row r="42" spans="1:21">
      <c r="A42" s="9" t="s">
        <v>788</v>
      </c>
      <c r="B42" s="11"/>
      <c r="C42" s="12" t="s">
        <v>693</v>
      </c>
      <c r="D42" s="12">
        <v>15</v>
      </c>
      <c r="E42" s="12">
        <v>0.157259</v>
      </c>
      <c r="F42" s="12">
        <v>0.073141</v>
      </c>
      <c r="G42" s="12">
        <v>0.04951</v>
      </c>
      <c r="H42" s="12">
        <v>0.013902</v>
      </c>
      <c r="I42" s="12">
        <v>0.300616</v>
      </c>
      <c r="J42" s="12">
        <v>1.170299</v>
      </c>
      <c r="K42" s="12">
        <v>1.013999</v>
      </c>
      <c r="L42" s="12">
        <v>1.35069</v>
      </c>
      <c r="M42" s="12"/>
      <c r="N42" s="22"/>
      <c r="O42" s="12"/>
      <c r="P42" s="22"/>
      <c r="Q42" s="22"/>
      <c r="R42" s="22"/>
      <c r="S42" s="22"/>
      <c r="T42" s="27"/>
      <c r="U42" s="28"/>
    </row>
    <row r="43" spans="1:21">
      <c r="A43" s="9" t="s">
        <v>788</v>
      </c>
      <c r="B43" s="12" t="s">
        <v>742</v>
      </c>
      <c r="C43" s="12" t="s">
        <v>689</v>
      </c>
      <c r="D43" s="12">
        <v>17</v>
      </c>
      <c r="E43" s="12">
        <v>0.057932</v>
      </c>
      <c r="F43" s="12">
        <v>0.057221</v>
      </c>
      <c r="G43" s="12">
        <v>0.327393</v>
      </c>
      <c r="H43" s="12">
        <v>-0.05422</v>
      </c>
      <c r="I43" s="12">
        <v>0.170085</v>
      </c>
      <c r="J43" s="12">
        <v>1.059643</v>
      </c>
      <c r="K43" s="12">
        <v>0.947222</v>
      </c>
      <c r="L43" s="12">
        <v>1.185406</v>
      </c>
      <c r="M43" s="12" t="s">
        <v>689</v>
      </c>
      <c r="N43" s="12">
        <v>10.53764</v>
      </c>
      <c r="O43" s="12">
        <v>15</v>
      </c>
      <c r="P43" s="12">
        <v>0.784629</v>
      </c>
      <c r="Q43" s="22">
        <v>-0.00463</v>
      </c>
      <c r="R43" s="22">
        <v>0.019153</v>
      </c>
      <c r="S43" s="22">
        <v>0.812078</v>
      </c>
      <c r="T43" s="27" t="s">
        <v>798</v>
      </c>
      <c r="U43" s="28"/>
    </row>
    <row r="44" spans="1:21">
      <c r="A44" s="9" t="s">
        <v>788</v>
      </c>
      <c r="B44" s="11"/>
      <c r="C44" s="12" t="s">
        <v>690</v>
      </c>
      <c r="D44" s="12">
        <v>17</v>
      </c>
      <c r="E44" s="12">
        <v>0.023797</v>
      </c>
      <c r="F44" s="12">
        <v>0.03764</v>
      </c>
      <c r="G44" s="12">
        <v>0.527231</v>
      </c>
      <c r="H44" s="12">
        <v>-0.04998</v>
      </c>
      <c r="I44" s="12">
        <v>0.097572</v>
      </c>
      <c r="J44" s="12">
        <v>1.024083</v>
      </c>
      <c r="K44" s="12">
        <v>0.951251</v>
      </c>
      <c r="L44" s="12">
        <v>1.102491</v>
      </c>
      <c r="M44" s="12"/>
      <c r="N44" s="22"/>
      <c r="O44" s="12"/>
      <c r="P44" s="23"/>
      <c r="Q44" s="22"/>
      <c r="R44" s="22"/>
      <c r="S44" s="22"/>
      <c r="T44" s="27"/>
      <c r="U44" s="28"/>
    </row>
    <row r="45" spans="1:21">
      <c r="A45" s="9" t="s">
        <v>788</v>
      </c>
      <c r="B45" s="11"/>
      <c r="C45" s="12" t="s">
        <v>691</v>
      </c>
      <c r="D45" s="12">
        <v>17</v>
      </c>
      <c r="E45" s="12">
        <v>0.045811</v>
      </c>
      <c r="F45" s="12">
        <v>0.02766</v>
      </c>
      <c r="G45" s="12">
        <v>0.09768</v>
      </c>
      <c r="H45" s="12">
        <v>-0.0084</v>
      </c>
      <c r="I45" s="12">
        <v>0.100025</v>
      </c>
      <c r="J45" s="12">
        <v>1.046876</v>
      </c>
      <c r="K45" s="12">
        <v>0.991632</v>
      </c>
      <c r="L45" s="12">
        <v>1.105198</v>
      </c>
      <c r="M45" s="12" t="s">
        <v>691</v>
      </c>
      <c r="N45" s="12">
        <v>10.5962</v>
      </c>
      <c r="O45" s="12">
        <v>16</v>
      </c>
      <c r="P45" s="12">
        <v>0.833698</v>
      </c>
      <c r="Q45" s="22"/>
      <c r="R45" s="22"/>
      <c r="S45" s="22"/>
      <c r="T45" s="27"/>
      <c r="U45" s="28"/>
    </row>
    <row r="46" spans="1:21">
      <c r="A46" s="9" t="s">
        <v>788</v>
      </c>
      <c r="B46" s="11"/>
      <c r="C46" s="12" t="s">
        <v>692</v>
      </c>
      <c r="D46" s="12">
        <v>17</v>
      </c>
      <c r="E46" s="12">
        <v>-0.02397</v>
      </c>
      <c r="F46" s="12">
        <v>0.068429</v>
      </c>
      <c r="G46" s="12">
        <v>0.730691</v>
      </c>
      <c r="H46" s="12">
        <v>-0.15809</v>
      </c>
      <c r="I46" s="12">
        <v>0.110151</v>
      </c>
      <c r="J46" s="12">
        <v>0.976315</v>
      </c>
      <c r="K46" s="12">
        <v>0.853772</v>
      </c>
      <c r="L46" s="12">
        <v>1.116447</v>
      </c>
      <c r="M46" s="12"/>
      <c r="N46" s="22"/>
      <c r="O46" s="12"/>
      <c r="P46" s="23"/>
      <c r="Q46" s="22"/>
      <c r="R46" s="22"/>
      <c r="S46" s="22"/>
      <c r="T46" s="27"/>
      <c r="U46" s="28"/>
    </row>
    <row r="47" spans="1:21">
      <c r="A47" s="9" t="s">
        <v>788</v>
      </c>
      <c r="B47" s="11"/>
      <c r="C47" s="12" t="s">
        <v>693</v>
      </c>
      <c r="D47" s="12">
        <v>17</v>
      </c>
      <c r="E47" s="12">
        <v>0.006702</v>
      </c>
      <c r="F47" s="12">
        <v>0.057306</v>
      </c>
      <c r="G47" s="12">
        <v>0.908354</v>
      </c>
      <c r="H47" s="12">
        <v>-0.10562</v>
      </c>
      <c r="I47" s="12">
        <v>0.119022</v>
      </c>
      <c r="J47" s="12">
        <v>1.006725</v>
      </c>
      <c r="K47" s="12">
        <v>0.899769</v>
      </c>
      <c r="L47" s="12">
        <v>1.126394</v>
      </c>
      <c r="M47" s="12"/>
      <c r="N47" s="22"/>
      <c r="O47" s="12"/>
      <c r="P47" s="23"/>
      <c r="Q47" s="22"/>
      <c r="R47" s="22"/>
      <c r="S47" s="22"/>
      <c r="T47" s="27"/>
      <c r="U47" s="28"/>
    </row>
    <row r="48" spans="1:21">
      <c r="A48" s="9" t="s">
        <v>788</v>
      </c>
      <c r="B48" s="12" t="s">
        <v>48</v>
      </c>
      <c r="C48" s="12" t="s">
        <v>689</v>
      </c>
      <c r="D48" s="12">
        <v>19</v>
      </c>
      <c r="E48" s="12">
        <v>0.003748</v>
      </c>
      <c r="F48" s="12">
        <v>0.01895</v>
      </c>
      <c r="G48" s="12">
        <v>0.845559</v>
      </c>
      <c r="H48" s="12">
        <v>-0.03339</v>
      </c>
      <c r="I48" s="12">
        <v>0.040889</v>
      </c>
      <c r="J48" s="12">
        <v>1.003755</v>
      </c>
      <c r="K48" s="12">
        <v>0.967158</v>
      </c>
      <c r="L48" s="12">
        <v>1.041737</v>
      </c>
      <c r="M48" s="12" t="s">
        <v>689</v>
      </c>
      <c r="N48" s="12">
        <v>16.41041</v>
      </c>
      <c r="O48" s="12">
        <v>17</v>
      </c>
      <c r="P48" s="12">
        <v>0.49495</v>
      </c>
      <c r="Q48" s="22">
        <v>-0.0055</v>
      </c>
      <c r="R48" s="22">
        <v>0.009594</v>
      </c>
      <c r="S48" s="22">
        <v>0.574238</v>
      </c>
      <c r="T48" s="27" t="s">
        <v>799</v>
      </c>
      <c r="U48" s="28"/>
    </row>
    <row r="49" spans="1:21">
      <c r="A49" s="9" t="s">
        <v>788</v>
      </c>
      <c r="B49" s="11"/>
      <c r="C49" s="12" t="s">
        <v>690</v>
      </c>
      <c r="D49" s="12">
        <v>19</v>
      </c>
      <c r="E49" s="12">
        <v>0.000629</v>
      </c>
      <c r="F49" s="12">
        <v>0.018833</v>
      </c>
      <c r="G49" s="12">
        <v>0.973356</v>
      </c>
      <c r="H49" s="12">
        <v>-0.03628</v>
      </c>
      <c r="I49" s="12">
        <v>0.037542</v>
      </c>
      <c r="J49" s="12">
        <v>1.000629</v>
      </c>
      <c r="K49" s="12">
        <v>0.964366</v>
      </c>
      <c r="L49" s="12">
        <v>1.038256</v>
      </c>
      <c r="M49" s="12"/>
      <c r="N49" s="22"/>
      <c r="O49" s="12"/>
      <c r="P49" s="22"/>
      <c r="Q49" s="22"/>
      <c r="R49" s="22"/>
      <c r="S49" s="22"/>
      <c r="T49" s="27"/>
      <c r="U49" s="28"/>
    </row>
    <row r="50" spans="1:21">
      <c r="A50" s="9" t="s">
        <v>788</v>
      </c>
      <c r="B50" s="11"/>
      <c r="C50" s="12" t="s">
        <v>691</v>
      </c>
      <c r="D50" s="12">
        <v>19</v>
      </c>
      <c r="E50" s="12">
        <v>-0.00332</v>
      </c>
      <c r="F50" s="12">
        <v>0.014379</v>
      </c>
      <c r="G50" s="12">
        <v>0.817238</v>
      </c>
      <c r="H50" s="12">
        <v>-0.0315</v>
      </c>
      <c r="I50" s="12">
        <v>0.024859</v>
      </c>
      <c r="J50" s="12">
        <v>0.996683</v>
      </c>
      <c r="K50" s="12">
        <v>0.968986</v>
      </c>
      <c r="L50" s="12">
        <v>1.025171</v>
      </c>
      <c r="M50" s="12" t="s">
        <v>691</v>
      </c>
      <c r="N50" s="12">
        <v>16.73858</v>
      </c>
      <c r="O50" s="12">
        <v>18</v>
      </c>
      <c r="P50" s="12">
        <v>0.541142</v>
      </c>
      <c r="Q50" s="22"/>
      <c r="R50" s="22"/>
      <c r="S50" s="22"/>
      <c r="T50" s="27"/>
      <c r="U50" s="28"/>
    </row>
    <row r="51" spans="1:21">
      <c r="A51" s="9" t="s">
        <v>788</v>
      </c>
      <c r="B51" s="11"/>
      <c r="C51" s="12" t="s">
        <v>692</v>
      </c>
      <c r="D51" s="12">
        <v>19</v>
      </c>
      <c r="E51" s="12">
        <v>-0.00105</v>
      </c>
      <c r="F51" s="12">
        <v>0.040363</v>
      </c>
      <c r="G51" s="12">
        <v>0.97961</v>
      </c>
      <c r="H51" s="12">
        <v>-0.08016</v>
      </c>
      <c r="I51" s="12">
        <v>0.078065</v>
      </c>
      <c r="J51" s="12">
        <v>0.998955</v>
      </c>
      <c r="K51" s="12">
        <v>0.922972</v>
      </c>
      <c r="L51" s="12">
        <v>1.081193</v>
      </c>
      <c r="M51" s="12"/>
      <c r="N51" s="22"/>
      <c r="O51" s="12"/>
      <c r="P51" s="22"/>
      <c r="Q51" s="22"/>
      <c r="R51" s="22"/>
      <c r="S51" s="22"/>
      <c r="T51" s="27"/>
      <c r="U51" s="28"/>
    </row>
    <row r="52" ht="13.25" spans="1:21">
      <c r="A52" s="9" t="s">
        <v>788</v>
      </c>
      <c r="B52" s="14"/>
      <c r="C52" s="15" t="s">
        <v>693</v>
      </c>
      <c r="D52" s="15">
        <v>19</v>
      </c>
      <c r="E52" s="15">
        <v>0.000269</v>
      </c>
      <c r="F52" s="15">
        <v>0.017878</v>
      </c>
      <c r="G52" s="15">
        <v>0.988154</v>
      </c>
      <c r="H52" s="15">
        <v>-0.03477</v>
      </c>
      <c r="I52" s="15">
        <v>0.03531</v>
      </c>
      <c r="J52" s="15">
        <v>1.000269</v>
      </c>
      <c r="K52" s="15">
        <v>0.965826</v>
      </c>
      <c r="L52" s="15">
        <v>1.035941</v>
      </c>
      <c r="M52" s="15"/>
      <c r="N52" s="24"/>
      <c r="O52" s="15"/>
      <c r="P52" s="24"/>
      <c r="Q52" s="24"/>
      <c r="R52" s="24"/>
      <c r="S52" s="24"/>
      <c r="T52" s="24"/>
      <c r="U52" s="29"/>
    </row>
  </sheetData>
  <mergeCells count="63">
    <mergeCell ref="A1:L1"/>
    <mergeCell ref="N1:P1"/>
    <mergeCell ref="Q1:S1"/>
    <mergeCell ref="T1:U1"/>
    <mergeCell ref="T3:U3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T38:U38"/>
    <mergeCell ref="T39:U39"/>
    <mergeCell ref="T40:U40"/>
    <mergeCell ref="T41:U41"/>
    <mergeCell ref="T42:U42"/>
    <mergeCell ref="T43:U43"/>
    <mergeCell ref="T44:U44"/>
    <mergeCell ref="T45:U45"/>
    <mergeCell ref="T46:U46"/>
    <mergeCell ref="T47:U47"/>
    <mergeCell ref="T48:U48"/>
    <mergeCell ref="T49:U49"/>
    <mergeCell ref="T50:U50"/>
    <mergeCell ref="T51:U51"/>
    <mergeCell ref="B4:B7"/>
    <mergeCell ref="B9:B12"/>
    <mergeCell ref="B14:B17"/>
    <mergeCell ref="B19:B22"/>
    <mergeCell ref="B24:B27"/>
    <mergeCell ref="B29:B32"/>
    <mergeCell ref="B34:B37"/>
    <mergeCell ref="B39:B42"/>
    <mergeCell ref="B44:B47"/>
    <mergeCell ref="B49:B5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21" sqref="C21"/>
    </sheetView>
  </sheetViews>
  <sheetFormatPr defaultColWidth="9" defaultRowHeight="12.5" outlineLevelCol="7"/>
  <cols>
    <col min="1" max="1" width="27.775" style="2" customWidth="1"/>
    <col min="2" max="2" width="26.1083333333333" style="2" customWidth="1"/>
    <col min="3" max="3" width="12.8916666666667" style="2" customWidth="1"/>
    <col min="4" max="4" width="8.55833333333333" style="2" customWidth="1"/>
    <col min="5" max="5" width="11.4416666666667" style="2" customWidth="1"/>
    <col min="6" max="6" width="9.44166666666667" style="2" customWidth="1"/>
    <col min="7" max="7" width="15.225" style="2" customWidth="1"/>
    <col min="8" max="8" width="28.4416666666667" style="2" customWidth="1"/>
    <col min="9" max="16384" width="9" style="2"/>
  </cols>
  <sheetData>
    <row r="1" s="1" customFormat="1" ht="16.25" spans="1:8">
      <c r="A1" s="5" t="s">
        <v>30</v>
      </c>
      <c r="B1" s="5"/>
      <c r="C1" s="5"/>
      <c r="D1" s="5"/>
      <c r="E1" s="5"/>
      <c r="F1" s="5"/>
      <c r="G1" s="5"/>
      <c r="H1" s="5"/>
    </row>
    <row r="2" spans="1:8">
      <c r="A2" s="171" t="s">
        <v>31</v>
      </c>
      <c r="B2" s="172" t="s">
        <v>32</v>
      </c>
      <c r="C2" s="172" t="s">
        <v>33</v>
      </c>
      <c r="D2" s="172" t="s">
        <v>34</v>
      </c>
      <c r="E2" s="172" t="s">
        <v>35</v>
      </c>
      <c r="F2" s="172" t="s">
        <v>36</v>
      </c>
      <c r="G2" s="172" t="s">
        <v>37</v>
      </c>
      <c r="H2" s="173" t="s">
        <v>38</v>
      </c>
    </row>
    <row r="3" spans="1:8">
      <c r="A3" s="174" t="s">
        <v>39</v>
      </c>
      <c r="B3" s="175" t="s">
        <v>40</v>
      </c>
      <c r="C3" s="186">
        <f t="shared" ref="C3:C12" si="0">D3+E3</f>
        <v>282150</v>
      </c>
      <c r="D3" s="186">
        <v>1023</v>
      </c>
      <c r="E3" s="186">
        <v>281127</v>
      </c>
      <c r="F3" s="175" t="s">
        <v>41</v>
      </c>
      <c r="G3" s="175" t="s">
        <v>42</v>
      </c>
      <c r="H3" s="176" t="s">
        <v>43</v>
      </c>
    </row>
    <row r="4" spans="1:8">
      <c r="A4" s="177" t="s">
        <v>44</v>
      </c>
      <c r="B4" s="178" t="s">
        <v>40</v>
      </c>
      <c r="C4" s="184">
        <f t="shared" si="0"/>
        <v>153457</v>
      </c>
      <c r="D4" s="184">
        <v>6236</v>
      </c>
      <c r="E4" s="184">
        <v>147221</v>
      </c>
      <c r="F4" s="178" t="s">
        <v>41</v>
      </c>
      <c r="G4" s="178" t="s">
        <v>42</v>
      </c>
      <c r="H4" s="179" t="s">
        <v>45</v>
      </c>
    </row>
    <row r="5" spans="1:8">
      <c r="A5" s="177" t="s">
        <v>46</v>
      </c>
      <c r="B5" s="178" t="s">
        <v>40</v>
      </c>
      <c r="C5" s="184">
        <f t="shared" si="0"/>
        <v>361934</v>
      </c>
      <c r="D5" s="184">
        <v>2007</v>
      </c>
      <c r="E5" s="184">
        <v>359927</v>
      </c>
      <c r="F5" s="178" t="s">
        <v>41</v>
      </c>
      <c r="G5" s="178" t="s">
        <v>42</v>
      </c>
      <c r="H5" s="179" t="s">
        <v>47</v>
      </c>
    </row>
    <row r="6" spans="1:8">
      <c r="A6" s="177" t="s">
        <v>48</v>
      </c>
      <c r="B6" s="178" t="s">
        <v>40</v>
      </c>
      <c r="C6" s="184">
        <f t="shared" si="0"/>
        <v>214620</v>
      </c>
      <c r="D6" s="184">
        <v>4320</v>
      </c>
      <c r="E6" s="184">
        <v>210300</v>
      </c>
      <c r="F6" s="178" t="s">
        <v>41</v>
      </c>
      <c r="G6" s="178" t="s">
        <v>42</v>
      </c>
      <c r="H6" s="179" t="s">
        <v>49</v>
      </c>
    </row>
    <row r="7" spans="1:8">
      <c r="A7" s="177" t="s">
        <v>50</v>
      </c>
      <c r="B7" s="178" t="s">
        <v>40</v>
      </c>
      <c r="C7" s="184">
        <f t="shared" si="0"/>
        <v>189113</v>
      </c>
      <c r="D7" s="184">
        <v>5928</v>
      </c>
      <c r="E7" s="184">
        <v>183185</v>
      </c>
      <c r="F7" s="178" t="s">
        <v>41</v>
      </c>
      <c r="G7" s="178" t="s">
        <v>42</v>
      </c>
      <c r="H7" s="179" t="s">
        <v>51</v>
      </c>
    </row>
    <row r="8" spans="1:8">
      <c r="A8" s="177" t="s">
        <v>52</v>
      </c>
      <c r="B8" s="178" t="s">
        <v>53</v>
      </c>
      <c r="C8" s="184">
        <f t="shared" si="0"/>
        <v>23649</v>
      </c>
      <c r="D8" s="184">
        <v>11812</v>
      </c>
      <c r="E8" s="184">
        <v>11837</v>
      </c>
      <c r="F8" s="178" t="s">
        <v>41</v>
      </c>
      <c r="G8" s="178" t="s">
        <v>54</v>
      </c>
      <c r="H8" s="179" t="s">
        <v>55</v>
      </c>
    </row>
    <row r="9" spans="1:8">
      <c r="A9" s="177" t="s">
        <v>56</v>
      </c>
      <c r="B9" s="178" t="s">
        <v>40</v>
      </c>
      <c r="C9" s="184">
        <f t="shared" si="0"/>
        <v>216752</v>
      </c>
      <c r="D9" s="184">
        <v>4510</v>
      </c>
      <c r="E9" s="184">
        <v>212242</v>
      </c>
      <c r="F9" s="178" t="s">
        <v>41</v>
      </c>
      <c r="G9" s="178" t="s">
        <v>42</v>
      </c>
      <c r="H9" s="179" t="s">
        <v>57</v>
      </c>
    </row>
    <row r="10" spans="1:8">
      <c r="A10" s="177" t="s">
        <v>58</v>
      </c>
      <c r="B10" s="178" t="s">
        <v>40</v>
      </c>
      <c r="C10" s="184">
        <f t="shared" si="0"/>
        <v>273824</v>
      </c>
      <c r="D10" s="184">
        <v>2860</v>
      </c>
      <c r="E10" s="184">
        <v>270964</v>
      </c>
      <c r="F10" s="178" t="s">
        <v>41</v>
      </c>
      <c r="G10" s="178" t="s">
        <v>42</v>
      </c>
      <c r="H10" s="179" t="s">
        <v>59</v>
      </c>
    </row>
    <row r="11" spans="1:8">
      <c r="A11" s="177" t="s">
        <v>60</v>
      </c>
      <c r="B11" s="178" t="s">
        <v>40</v>
      </c>
      <c r="C11" s="184">
        <f t="shared" si="0"/>
        <v>376169</v>
      </c>
      <c r="D11" s="184">
        <v>2182</v>
      </c>
      <c r="E11" s="184">
        <v>373987</v>
      </c>
      <c r="F11" s="178" t="s">
        <v>41</v>
      </c>
      <c r="G11" s="178" t="s">
        <v>42</v>
      </c>
      <c r="H11" s="179" t="s">
        <v>61</v>
      </c>
    </row>
    <row r="12" ht="13.25" spans="1:8">
      <c r="A12" s="180" t="s">
        <v>62</v>
      </c>
      <c r="B12" s="181" t="s">
        <v>63</v>
      </c>
      <c r="C12" s="187">
        <f t="shared" si="0"/>
        <v>13239</v>
      </c>
      <c r="D12" s="187">
        <v>2764</v>
      </c>
      <c r="E12" s="187">
        <v>10475</v>
      </c>
      <c r="F12" s="181" t="s">
        <v>41</v>
      </c>
      <c r="G12" s="181" t="s">
        <v>54</v>
      </c>
      <c r="H12" s="182" t="s">
        <v>64</v>
      </c>
    </row>
    <row r="13" spans="1:8">
      <c r="A13" s="188"/>
      <c r="B13" s="188"/>
      <c r="C13" s="188"/>
      <c r="D13" s="188"/>
      <c r="E13" s="188"/>
      <c r="F13" s="188"/>
      <c r="G13" s="188"/>
      <c r="H13" s="188"/>
    </row>
    <row r="14" spans="1:8">
      <c r="A14" s="188"/>
      <c r="B14" s="188"/>
      <c r="C14" s="188"/>
      <c r="D14" s="188"/>
      <c r="E14" s="188"/>
      <c r="F14" s="188"/>
      <c r="G14" s="188"/>
      <c r="H14" s="188"/>
    </row>
    <row r="15" s="1" customFormat="1" ht="16.25" spans="1:8">
      <c r="A15" s="5" t="s">
        <v>65</v>
      </c>
      <c r="B15" s="5"/>
      <c r="C15" s="5"/>
      <c r="D15" s="5"/>
      <c r="E15" s="5"/>
      <c r="F15" s="5"/>
      <c r="G15" s="5"/>
      <c r="H15" s="5"/>
    </row>
    <row r="16" spans="1:8">
      <c r="A16" s="171" t="s">
        <v>31</v>
      </c>
      <c r="B16" s="172" t="s">
        <v>32</v>
      </c>
      <c r="C16" s="172" t="s">
        <v>33</v>
      </c>
      <c r="D16" s="172" t="s">
        <v>34</v>
      </c>
      <c r="E16" s="172" t="s">
        <v>35</v>
      </c>
      <c r="F16" s="172" t="s">
        <v>36</v>
      </c>
      <c r="G16" s="172" t="s">
        <v>37</v>
      </c>
      <c r="H16" s="173" t="s">
        <v>66</v>
      </c>
    </row>
    <row r="17" spans="1:8">
      <c r="A17" s="174" t="s">
        <v>39</v>
      </c>
      <c r="B17" s="175" t="s">
        <v>67</v>
      </c>
      <c r="C17" s="186">
        <v>14267</v>
      </c>
      <c r="D17" s="186">
        <v>5201</v>
      </c>
      <c r="E17" s="186">
        <v>9066</v>
      </c>
      <c r="F17" s="175" t="s">
        <v>41</v>
      </c>
      <c r="G17" s="175" t="s">
        <v>54</v>
      </c>
      <c r="H17" s="176" t="s">
        <v>68</v>
      </c>
    </row>
    <row r="18" spans="1:8">
      <c r="A18" s="177" t="s">
        <v>44</v>
      </c>
      <c r="B18" s="178" t="s">
        <v>69</v>
      </c>
      <c r="C18" s="184">
        <v>80799</v>
      </c>
      <c r="D18" s="184">
        <v>19234</v>
      </c>
      <c r="E18" s="184">
        <v>61565</v>
      </c>
      <c r="F18" s="178" t="s">
        <v>41</v>
      </c>
      <c r="G18" s="178" t="s">
        <v>54</v>
      </c>
      <c r="H18" s="104" t="s">
        <v>70</v>
      </c>
    </row>
    <row r="19" s="185" customFormat="1" spans="1:8">
      <c r="A19" s="177" t="s">
        <v>46</v>
      </c>
      <c r="B19" s="178" t="s">
        <v>71</v>
      </c>
      <c r="C19" s="184">
        <v>40266</v>
      </c>
      <c r="D19" s="184">
        <v>12194</v>
      </c>
      <c r="E19" s="184">
        <v>28072</v>
      </c>
      <c r="F19" s="178" t="s">
        <v>41</v>
      </c>
      <c r="G19" s="178" t="s">
        <v>54</v>
      </c>
      <c r="H19" s="179" t="s">
        <v>72</v>
      </c>
    </row>
    <row r="20" spans="1:8">
      <c r="A20" s="177" t="s">
        <v>48</v>
      </c>
      <c r="B20" s="178" t="s">
        <v>73</v>
      </c>
      <c r="C20" s="184">
        <v>417932</v>
      </c>
      <c r="D20" s="184">
        <v>5371</v>
      </c>
      <c r="E20" s="184">
        <v>412561</v>
      </c>
      <c r="F20" s="178" t="s">
        <v>41</v>
      </c>
      <c r="G20" s="178" t="s">
        <v>54</v>
      </c>
      <c r="H20" s="179" t="s">
        <v>74</v>
      </c>
    </row>
    <row r="21" spans="1:8">
      <c r="A21" s="177" t="s">
        <v>50</v>
      </c>
      <c r="B21" s="178" t="s">
        <v>75</v>
      </c>
      <c r="C21" s="184">
        <v>17685</v>
      </c>
      <c r="D21" s="184">
        <v>7467</v>
      </c>
      <c r="E21" s="184">
        <v>10218</v>
      </c>
      <c r="F21" s="178" t="s">
        <v>41</v>
      </c>
      <c r="G21" s="178" t="s">
        <v>54</v>
      </c>
      <c r="H21" s="179" t="s">
        <v>76</v>
      </c>
    </row>
    <row r="22" spans="1:8">
      <c r="A22" s="177" t="s">
        <v>52</v>
      </c>
      <c r="B22" s="178" t="s">
        <v>77</v>
      </c>
      <c r="C22" s="184">
        <v>24269</v>
      </c>
      <c r="D22" s="184">
        <v>12041</v>
      </c>
      <c r="E22" s="184">
        <v>12228</v>
      </c>
      <c r="F22" s="178" t="s">
        <v>41</v>
      </c>
      <c r="G22" s="178" t="s">
        <v>54</v>
      </c>
      <c r="H22" s="179" t="s">
        <v>78</v>
      </c>
    </row>
    <row r="23" spans="1:8">
      <c r="A23" s="177" t="s">
        <v>56</v>
      </c>
      <c r="B23" s="178" t="s">
        <v>79</v>
      </c>
      <c r="C23" s="184">
        <v>44161</v>
      </c>
      <c r="D23" s="184">
        <v>15967</v>
      </c>
      <c r="E23" s="184">
        <v>28194</v>
      </c>
      <c r="F23" s="178" t="s">
        <v>41</v>
      </c>
      <c r="G23" s="178" t="s">
        <v>54</v>
      </c>
      <c r="H23" s="179" t="s">
        <v>80</v>
      </c>
    </row>
    <row r="24" spans="1:8">
      <c r="A24" s="177" t="s">
        <v>58</v>
      </c>
      <c r="B24" s="178" t="s">
        <v>81</v>
      </c>
      <c r="C24" s="184">
        <v>22647</v>
      </c>
      <c r="D24" s="184">
        <v>9069</v>
      </c>
      <c r="E24" s="184">
        <v>1550</v>
      </c>
      <c r="F24" s="178" t="s">
        <v>41</v>
      </c>
      <c r="G24" s="178" t="s">
        <v>54</v>
      </c>
      <c r="H24" s="179" t="s">
        <v>82</v>
      </c>
    </row>
    <row r="25" spans="1:8">
      <c r="A25" s="177" t="s">
        <v>60</v>
      </c>
      <c r="B25" s="178" t="s">
        <v>83</v>
      </c>
      <c r="C25" s="184">
        <v>115803</v>
      </c>
      <c r="D25" s="184">
        <v>47429</v>
      </c>
      <c r="E25" s="184">
        <v>68374</v>
      </c>
      <c r="F25" s="178" t="s">
        <v>41</v>
      </c>
      <c r="G25" s="178" t="s">
        <v>54</v>
      </c>
      <c r="H25" s="179" t="s">
        <v>84</v>
      </c>
    </row>
    <row r="26" ht="13.25" spans="1:8">
      <c r="A26" s="180" t="s">
        <v>62</v>
      </c>
      <c r="B26" s="181" t="s">
        <v>85</v>
      </c>
      <c r="C26" s="187">
        <v>24510</v>
      </c>
      <c r="D26" s="187">
        <v>8021</v>
      </c>
      <c r="E26" s="187">
        <v>16489</v>
      </c>
      <c r="F26" s="181" t="s">
        <v>41</v>
      </c>
      <c r="G26" s="181" t="s">
        <v>54</v>
      </c>
      <c r="H26" s="182" t="s">
        <v>86</v>
      </c>
    </row>
  </sheetData>
  <mergeCells count="2">
    <mergeCell ref="A1:H1"/>
    <mergeCell ref="A15:H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workbookViewId="0">
      <selection activeCell="C27" sqref="C27"/>
    </sheetView>
  </sheetViews>
  <sheetFormatPr defaultColWidth="8.89166666666667" defaultRowHeight="12.5"/>
  <cols>
    <col min="1" max="1" width="28.1083333333333" style="2" customWidth="1"/>
    <col min="2" max="2" width="21.5583333333333" style="2" customWidth="1"/>
    <col min="3" max="3" width="12.8916666666667" style="2" customWidth="1"/>
    <col min="4" max="4" width="8.55833333333333" style="2" customWidth="1"/>
    <col min="5" max="5" width="11.4416666666667" style="2" customWidth="1"/>
    <col min="6" max="6" width="10" style="2" customWidth="1"/>
    <col min="7" max="7" width="11.6666666666667" style="2" customWidth="1"/>
    <col min="8" max="8" width="20.4416666666667" style="2" customWidth="1"/>
    <col min="9" max="16384" width="8.89166666666667" style="2"/>
  </cols>
  <sheetData>
    <row r="1" s="1" customFormat="1" ht="16.25" spans="1:8">
      <c r="A1" s="5" t="s">
        <v>87</v>
      </c>
      <c r="B1" s="5"/>
      <c r="C1" s="5"/>
      <c r="D1" s="5"/>
      <c r="E1" s="5"/>
      <c r="F1" s="5"/>
      <c r="G1" s="5"/>
      <c r="H1" s="5"/>
    </row>
    <row r="2" spans="1:8">
      <c r="A2" s="171" t="s">
        <v>31</v>
      </c>
      <c r="B2" s="172" t="s">
        <v>32</v>
      </c>
      <c r="C2" s="172" t="s">
        <v>33</v>
      </c>
      <c r="D2" s="172" t="s">
        <v>34</v>
      </c>
      <c r="E2" s="172" t="s">
        <v>35</v>
      </c>
      <c r="F2" s="172" t="s">
        <v>36</v>
      </c>
      <c r="G2" s="172" t="s">
        <v>88</v>
      </c>
      <c r="H2" s="173" t="s">
        <v>66</v>
      </c>
    </row>
    <row r="3" spans="1:8">
      <c r="A3" s="174" t="s">
        <v>89</v>
      </c>
      <c r="B3" s="175" t="s">
        <v>90</v>
      </c>
      <c r="C3" s="175">
        <v>563946</v>
      </c>
      <c r="D3" s="175">
        <v>5201</v>
      </c>
      <c r="E3" s="175">
        <v>9066</v>
      </c>
      <c r="F3" s="175" t="s">
        <v>41</v>
      </c>
      <c r="G3" s="175" t="s">
        <v>91</v>
      </c>
      <c r="H3" s="176" t="s">
        <v>92</v>
      </c>
    </row>
    <row r="4" spans="1:8">
      <c r="A4" s="177" t="s">
        <v>93</v>
      </c>
      <c r="B4" s="178" t="s">
        <v>90</v>
      </c>
      <c r="C4" s="178">
        <v>563946</v>
      </c>
      <c r="D4" s="178">
        <v>14361</v>
      </c>
      <c r="E4" s="178">
        <v>43923</v>
      </c>
      <c r="F4" s="178" t="s">
        <v>41</v>
      </c>
      <c r="G4" s="178" t="s">
        <v>91</v>
      </c>
      <c r="H4" s="179" t="s">
        <v>94</v>
      </c>
    </row>
    <row r="5" spans="1:8">
      <c r="A5" s="177" t="s">
        <v>95</v>
      </c>
      <c r="B5" s="178" t="s">
        <v>90</v>
      </c>
      <c r="C5" s="178">
        <v>563946</v>
      </c>
      <c r="D5" s="178">
        <v>5956</v>
      </c>
      <c r="E5" s="178">
        <v>14927</v>
      </c>
      <c r="F5" s="178" t="s">
        <v>41</v>
      </c>
      <c r="G5" s="178" t="s">
        <v>91</v>
      </c>
      <c r="H5" s="179" t="s">
        <v>96</v>
      </c>
    </row>
    <row r="6" spans="1:8">
      <c r="A6" s="177" t="s">
        <v>97</v>
      </c>
      <c r="B6" s="178" t="s">
        <v>90</v>
      </c>
      <c r="C6" s="178">
        <v>563946</v>
      </c>
      <c r="D6" s="178">
        <v>6968</v>
      </c>
      <c r="E6" s="178">
        <v>20464</v>
      </c>
      <c r="F6" s="178" t="s">
        <v>41</v>
      </c>
      <c r="G6" s="178" t="s">
        <v>91</v>
      </c>
      <c r="H6" s="179" t="s">
        <v>98</v>
      </c>
    </row>
    <row r="7" spans="1:8">
      <c r="A7" s="177" t="s">
        <v>99</v>
      </c>
      <c r="B7" s="178" t="s">
        <v>90</v>
      </c>
      <c r="C7" s="178">
        <v>563946</v>
      </c>
      <c r="D7" s="178">
        <v>6683</v>
      </c>
      <c r="E7" s="178">
        <v>12173</v>
      </c>
      <c r="F7" s="178" t="s">
        <v>41</v>
      </c>
      <c r="G7" s="178" t="s">
        <v>91</v>
      </c>
      <c r="H7" s="179" t="s">
        <v>100</v>
      </c>
    </row>
    <row r="8" spans="1:8">
      <c r="A8" s="177" t="s">
        <v>101</v>
      </c>
      <c r="B8" s="178" t="s">
        <v>90</v>
      </c>
      <c r="C8" s="178">
        <v>563946</v>
      </c>
      <c r="D8" s="178">
        <v>11812</v>
      </c>
      <c r="E8" s="178">
        <v>229</v>
      </c>
      <c r="F8" s="178" t="s">
        <v>41</v>
      </c>
      <c r="G8" s="178" t="s">
        <v>91</v>
      </c>
      <c r="H8" s="179" t="s">
        <v>102</v>
      </c>
    </row>
    <row r="9" spans="1:8">
      <c r="A9" s="177" t="s">
        <v>103</v>
      </c>
      <c r="B9" s="178" t="s">
        <v>104</v>
      </c>
      <c r="C9" s="178">
        <v>1000</v>
      </c>
      <c r="D9" s="178">
        <v>10588</v>
      </c>
      <c r="E9" s="178">
        <v>22806</v>
      </c>
      <c r="F9" s="178" t="s">
        <v>41</v>
      </c>
      <c r="G9" s="178" t="s">
        <v>91</v>
      </c>
      <c r="H9" s="179" t="s">
        <v>105</v>
      </c>
    </row>
    <row r="10" spans="1:8">
      <c r="A10" s="177" t="s">
        <v>106</v>
      </c>
      <c r="B10" s="178" t="s">
        <v>104</v>
      </c>
      <c r="C10" s="178">
        <v>1000</v>
      </c>
      <c r="D10" s="178">
        <v>10417</v>
      </c>
      <c r="E10" s="178">
        <v>12338</v>
      </c>
      <c r="F10" s="178" t="s">
        <v>41</v>
      </c>
      <c r="G10" s="178" t="s">
        <v>91</v>
      </c>
      <c r="H10" s="179" t="s">
        <v>107</v>
      </c>
    </row>
    <row r="11" spans="1:8">
      <c r="A11" s="177" t="s">
        <v>108</v>
      </c>
      <c r="B11" s="178" t="s">
        <v>104</v>
      </c>
      <c r="C11" s="178">
        <v>1000</v>
      </c>
      <c r="D11" s="178">
        <v>14498</v>
      </c>
      <c r="E11" s="178">
        <v>24091</v>
      </c>
      <c r="F11" s="178" t="s">
        <v>41</v>
      </c>
      <c r="G11" s="178" t="s">
        <v>91</v>
      </c>
      <c r="H11" s="179" t="s">
        <v>109</v>
      </c>
    </row>
    <row r="12" spans="1:8">
      <c r="A12" s="177" t="s">
        <v>110</v>
      </c>
      <c r="B12" s="178" t="s">
        <v>104</v>
      </c>
      <c r="C12" s="178">
        <v>1000</v>
      </c>
      <c r="D12" s="178">
        <v>2764</v>
      </c>
      <c r="E12" s="178">
        <v>10475</v>
      </c>
      <c r="F12" s="178" t="s">
        <v>41</v>
      </c>
      <c r="G12" s="178" t="s">
        <v>91</v>
      </c>
      <c r="H12" s="179" t="s">
        <v>111</v>
      </c>
    </row>
    <row r="13" spans="1:8">
      <c r="A13" s="177" t="s">
        <v>112</v>
      </c>
      <c r="B13" s="178" t="s">
        <v>113</v>
      </c>
      <c r="C13" s="178">
        <v>3080</v>
      </c>
      <c r="D13" s="178">
        <v>1000</v>
      </c>
      <c r="E13" s="178">
        <v>2080</v>
      </c>
      <c r="F13" s="178" t="s">
        <v>41</v>
      </c>
      <c r="G13" s="178" t="s">
        <v>91</v>
      </c>
      <c r="H13" s="179" t="s">
        <v>114</v>
      </c>
    </row>
    <row r="14" spans="1:8">
      <c r="A14" s="177" t="s">
        <v>115</v>
      </c>
      <c r="B14" s="178" t="s">
        <v>113</v>
      </c>
      <c r="C14" s="178">
        <v>3080</v>
      </c>
      <c r="D14" s="178">
        <v>1000</v>
      </c>
      <c r="E14" s="178">
        <v>2080</v>
      </c>
      <c r="F14" s="178" t="s">
        <v>41</v>
      </c>
      <c r="G14" s="178" t="s">
        <v>91</v>
      </c>
      <c r="H14" s="179" t="s">
        <v>116</v>
      </c>
    </row>
    <row r="15" spans="1:8">
      <c r="A15" s="177" t="s">
        <v>117</v>
      </c>
      <c r="B15" s="178" t="s">
        <v>113</v>
      </c>
      <c r="C15" s="178">
        <v>3080</v>
      </c>
      <c r="D15" s="178">
        <v>1000</v>
      </c>
      <c r="E15" s="178">
        <v>2080</v>
      </c>
      <c r="F15" s="178" t="s">
        <v>41</v>
      </c>
      <c r="G15" s="178" t="s">
        <v>91</v>
      </c>
      <c r="H15" s="179" t="s">
        <v>118</v>
      </c>
    </row>
    <row r="16" spans="1:8">
      <c r="A16" s="177" t="s">
        <v>119</v>
      </c>
      <c r="B16" s="178" t="s">
        <v>113</v>
      </c>
      <c r="C16" s="178">
        <v>3080</v>
      </c>
      <c r="D16" s="178">
        <v>1000</v>
      </c>
      <c r="E16" s="178">
        <v>2080</v>
      </c>
      <c r="F16" s="178" t="s">
        <v>41</v>
      </c>
      <c r="G16" s="178" t="s">
        <v>91</v>
      </c>
      <c r="H16" s="179" t="s">
        <v>120</v>
      </c>
    </row>
    <row r="17" spans="1:8">
      <c r="A17" s="177" t="s">
        <v>121</v>
      </c>
      <c r="B17" s="178" t="s">
        <v>113</v>
      </c>
      <c r="C17" s="178">
        <v>3080</v>
      </c>
      <c r="D17" s="178">
        <v>1000</v>
      </c>
      <c r="E17" s="178">
        <v>2080</v>
      </c>
      <c r="F17" s="178" t="s">
        <v>41</v>
      </c>
      <c r="G17" s="178" t="s">
        <v>91</v>
      </c>
      <c r="H17" s="179" t="s">
        <v>122</v>
      </c>
    </row>
    <row r="18" spans="1:8">
      <c r="A18" s="177" t="s">
        <v>123</v>
      </c>
      <c r="B18" s="178" t="s">
        <v>113</v>
      </c>
      <c r="C18" s="178">
        <v>3080</v>
      </c>
      <c r="D18" s="178">
        <v>1000</v>
      </c>
      <c r="E18" s="178">
        <v>2080</v>
      </c>
      <c r="F18" s="178" t="s">
        <v>41</v>
      </c>
      <c r="G18" s="178" t="s">
        <v>91</v>
      </c>
      <c r="H18" s="179" t="s">
        <v>124</v>
      </c>
    </row>
    <row r="19" spans="1:8">
      <c r="A19" s="177" t="s">
        <v>125</v>
      </c>
      <c r="B19" s="178" t="s">
        <v>113</v>
      </c>
      <c r="C19" s="178">
        <v>3080</v>
      </c>
      <c r="D19" s="178">
        <v>1000</v>
      </c>
      <c r="E19" s="178">
        <v>2080</v>
      </c>
      <c r="F19" s="178" t="s">
        <v>41</v>
      </c>
      <c r="G19" s="178" t="s">
        <v>91</v>
      </c>
      <c r="H19" s="179" t="s">
        <v>126</v>
      </c>
    </row>
    <row r="20" spans="1:8">
      <c r="A20" s="177" t="s">
        <v>127</v>
      </c>
      <c r="B20" s="178" t="s">
        <v>113</v>
      </c>
      <c r="C20" s="178">
        <v>3080</v>
      </c>
      <c r="D20" s="178">
        <v>1000</v>
      </c>
      <c r="E20" s="178">
        <v>2080</v>
      </c>
      <c r="F20" s="178" t="s">
        <v>41</v>
      </c>
      <c r="G20" s="178" t="s">
        <v>91</v>
      </c>
      <c r="H20" s="179" t="s">
        <v>128</v>
      </c>
    </row>
    <row r="21" spans="1:8">
      <c r="A21" s="177" t="s">
        <v>129</v>
      </c>
      <c r="B21" s="178" t="s">
        <v>113</v>
      </c>
      <c r="C21" s="178">
        <v>3080</v>
      </c>
      <c r="D21" s="178">
        <v>1000</v>
      </c>
      <c r="E21" s="178">
        <v>2080</v>
      </c>
      <c r="F21" s="178" t="s">
        <v>41</v>
      </c>
      <c r="G21" s="178" t="s">
        <v>91</v>
      </c>
      <c r="H21" s="179" t="s">
        <v>130</v>
      </c>
    </row>
    <row r="22" spans="1:8">
      <c r="A22" s="177" t="s">
        <v>131</v>
      </c>
      <c r="B22" s="178" t="s">
        <v>113</v>
      </c>
      <c r="C22" s="178">
        <v>3080</v>
      </c>
      <c r="D22" s="178">
        <v>1000</v>
      </c>
      <c r="E22" s="178">
        <v>2080</v>
      </c>
      <c r="F22" s="178" t="s">
        <v>41</v>
      </c>
      <c r="G22" s="178" t="s">
        <v>91</v>
      </c>
      <c r="H22" s="179" t="s">
        <v>132</v>
      </c>
    </row>
    <row r="23" ht="13.25" spans="1:16384">
      <c r="A23" s="180" t="s">
        <v>133</v>
      </c>
      <c r="B23" s="181" t="s">
        <v>113</v>
      </c>
      <c r="C23" s="181">
        <v>3080</v>
      </c>
      <c r="D23" s="181">
        <v>1000</v>
      </c>
      <c r="E23" s="181">
        <v>2080</v>
      </c>
      <c r="F23" s="181" t="s">
        <v>41</v>
      </c>
      <c r="G23" s="181" t="s">
        <v>91</v>
      </c>
      <c r="H23" s="182" t="s">
        <v>134</v>
      </c>
      <c r="I23" s="183"/>
      <c r="J23" s="178"/>
      <c r="K23" s="184"/>
      <c r="L23" s="184"/>
      <c r="M23" s="184"/>
      <c r="N23" s="178"/>
      <c r="O23" s="178"/>
      <c r="P23" s="179"/>
      <c r="Q23" s="59"/>
      <c r="R23" s="178"/>
      <c r="S23" s="184"/>
      <c r="T23" s="184"/>
      <c r="U23" s="184"/>
      <c r="V23" s="178"/>
      <c r="W23" s="178"/>
      <c r="X23" s="179"/>
      <c r="Y23" s="59"/>
      <c r="Z23" s="178"/>
      <c r="AA23" s="184"/>
      <c r="AB23" s="184"/>
      <c r="AC23" s="184"/>
      <c r="AD23" s="178"/>
      <c r="AE23" s="178"/>
      <c r="AF23" s="179"/>
      <c r="AG23" s="59"/>
      <c r="AH23" s="178"/>
      <c r="AI23" s="184"/>
      <c r="AJ23" s="184"/>
      <c r="AK23" s="184"/>
      <c r="AL23" s="178"/>
      <c r="AM23" s="178"/>
      <c r="AN23" s="179"/>
      <c r="AO23" s="59"/>
      <c r="AP23" s="178"/>
      <c r="AQ23" s="184"/>
      <c r="AR23" s="184"/>
      <c r="AS23" s="184"/>
      <c r="AT23" s="178"/>
      <c r="AU23" s="178"/>
      <c r="AV23" s="179"/>
      <c r="AW23" s="59"/>
      <c r="AX23" s="178"/>
      <c r="AY23" s="184"/>
      <c r="AZ23" s="184"/>
      <c r="BA23" s="184"/>
      <c r="BB23" s="178"/>
      <c r="BC23" s="178"/>
      <c r="BD23" s="179"/>
      <c r="BE23" s="59"/>
      <c r="BF23" s="178"/>
      <c r="BG23" s="184"/>
      <c r="BH23" s="184"/>
      <c r="BI23" s="184"/>
      <c r="BJ23" s="178"/>
      <c r="BK23" s="178"/>
      <c r="BL23" s="179"/>
      <c r="BM23" s="59"/>
      <c r="BN23" s="178"/>
      <c r="BO23" s="184"/>
      <c r="BP23" s="184"/>
      <c r="BQ23" s="184"/>
      <c r="BR23" s="178"/>
      <c r="BS23" s="178"/>
      <c r="BT23" s="179"/>
      <c r="BU23" s="59"/>
      <c r="BV23" s="178"/>
      <c r="BW23" s="184"/>
      <c r="BX23" s="184"/>
      <c r="BY23" s="184"/>
      <c r="BZ23" s="178"/>
      <c r="CA23" s="178"/>
      <c r="CB23" s="179"/>
      <c r="CC23" s="59"/>
      <c r="CD23" s="178"/>
      <c r="CE23" s="184"/>
      <c r="CF23" s="184"/>
      <c r="CG23" s="184"/>
      <c r="CH23" s="178"/>
      <c r="CI23" s="178"/>
      <c r="CJ23" s="179"/>
      <c r="CK23" s="59"/>
      <c r="CL23" s="178"/>
      <c r="CM23" s="184"/>
      <c r="CN23" s="184"/>
      <c r="CO23" s="184"/>
      <c r="CP23" s="178"/>
      <c r="CQ23" s="178"/>
      <c r="CR23" s="179"/>
      <c r="CS23" s="59"/>
      <c r="CT23" s="178"/>
      <c r="CU23" s="184"/>
      <c r="CV23" s="184"/>
      <c r="CW23" s="184"/>
      <c r="CX23" s="178"/>
      <c r="CY23" s="178"/>
      <c r="CZ23" s="179"/>
      <c r="DA23" s="59"/>
      <c r="DB23" s="178"/>
      <c r="DC23" s="184"/>
      <c r="DD23" s="184"/>
      <c r="DE23" s="184"/>
      <c r="DF23" s="178"/>
      <c r="DG23" s="178"/>
      <c r="DH23" s="179"/>
      <c r="DI23" s="59"/>
      <c r="DJ23" s="178"/>
      <c r="DK23" s="184"/>
      <c r="DL23" s="184"/>
      <c r="DM23" s="184"/>
      <c r="DN23" s="178"/>
      <c r="DO23" s="178"/>
      <c r="DP23" s="179"/>
      <c r="DQ23" s="59"/>
      <c r="DR23" s="178"/>
      <c r="DS23" s="184"/>
      <c r="DT23" s="184"/>
      <c r="DU23" s="184"/>
      <c r="DV23" s="178"/>
      <c r="DW23" s="178"/>
      <c r="DX23" s="179"/>
      <c r="DY23" s="59"/>
      <c r="DZ23" s="178"/>
      <c r="EA23" s="184"/>
      <c r="EB23" s="184"/>
      <c r="EC23" s="184"/>
      <c r="ED23" s="178"/>
      <c r="EE23" s="178"/>
      <c r="EF23" s="179"/>
      <c r="EG23" s="59"/>
      <c r="EH23" s="178"/>
      <c r="EI23" s="184"/>
      <c r="EJ23" s="184"/>
      <c r="EK23" s="184"/>
      <c r="EL23" s="178"/>
      <c r="EM23" s="178"/>
      <c r="EN23" s="179"/>
      <c r="EO23" s="59"/>
      <c r="EP23" s="178"/>
      <c r="EQ23" s="184"/>
      <c r="ER23" s="184"/>
      <c r="ES23" s="184"/>
      <c r="ET23" s="178"/>
      <c r="EU23" s="178"/>
      <c r="EV23" s="179"/>
      <c r="EW23" s="59"/>
      <c r="EX23" s="178"/>
      <c r="EY23" s="184"/>
      <c r="EZ23" s="184"/>
      <c r="FA23" s="184"/>
      <c r="FB23" s="178"/>
      <c r="FC23" s="178"/>
      <c r="FD23" s="179"/>
      <c r="FE23" s="59"/>
      <c r="FF23" s="178"/>
      <c r="FG23" s="184"/>
      <c r="FH23" s="184"/>
      <c r="FI23" s="184"/>
      <c r="FJ23" s="178"/>
      <c r="FK23" s="178"/>
      <c r="FL23" s="179"/>
      <c r="FM23" s="59"/>
      <c r="FN23" s="178"/>
      <c r="FO23" s="184"/>
      <c r="FP23" s="184"/>
      <c r="FQ23" s="184"/>
      <c r="FR23" s="178"/>
      <c r="FS23" s="178"/>
      <c r="FT23" s="179"/>
      <c r="FU23" s="59"/>
      <c r="FV23" s="178"/>
      <c r="FW23" s="184"/>
      <c r="FX23" s="184"/>
      <c r="FY23" s="184"/>
      <c r="FZ23" s="178"/>
      <c r="GA23" s="178"/>
      <c r="GB23" s="179"/>
      <c r="GC23" s="59"/>
      <c r="GD23" s="178"/>
      <c r="GE23" s="184"/>
      <c r="GF23" s="184"/>
      <c r="GG23" s="184"/>
      <c r="GH23" s="178"/>
      <c r="GI23" s="178"/>
      <c r="GJ23" s="179"/>
      <c r="GK23" s="59"/>
      <c r="GL23" s="178"/>
      <c r="GM23" s="184"/>
      <c r="GN23" s="184"/>
      <c r="GO23" s="184"/>
      <c r="GP23" s="178"/>
      <c r="GQ23" s="178"/>
      <c r="GR23" s="179"/>
      <c r="GS23" s="59"/>
      <c r="GT23" s="178"/>
      <c r="GU23" s="184"/>
      <c r="GV23" s="184"/>
      <c r="GW23" s="184"/>
      <c r="GX23" s="178"/>
      <c r="GY23" s="178"/>
      <c r="GZ23" s="179"/>
      <c r="HA23" s="59"/>
      <c r="HB23" s="178"/>
      <c r="HC23" s="184"/>
      <c r="HD23" s="184"/>
      <c r="HE23" s="184"/>
      <c r="HF23" s="178"/>
      <c r="HG23" s="178"/>
      <c r="HH23" s="179"/>
      <c r="HI23" s="59"/>
      <c r="HJ23" s="178"/>
      <c r="HK23" s="184"/>
      <c r="HL23" s="184"/>
      <c r="HM23" s="184"/>
      <c r="HN23" s="178"/>
      <c r="HO23" s="178"/>
      <c r="HP23" s="179"/>
      <c r="HQ23" s="59"/>
      <c r="HR23" s="178"/>
      <c r="HS23" s="184"/>
      <c r="HT23" s="184"/>
      <c r="HU23" s="184"/>
      <c r="HV23" s="178"/>
      <c r="HW23" s="178"/>
      <c r="HX23" s="179"/>
      <c r="HY23" s="59"/>
      <c r="HZ23" s="178"/>
      <c r="IA23" s="184"/>
      <c r="IB23" s="184"/>
      <c r="IC23" s="184"/>
      <c r="ID23" s="178"/>
      <c r="IE23" s="178"/>
      <c r="IF23" s="179"/>
      <c r="IG23" s="59"/>
      <c r="IH23" s="178"/>
      <c r="II23" s="184"/>
      <c r="IJ23" s="184"/>
      <c r="IK23" s="184"/>
      <c r="IL23" s="178"/>
      <c r="IM23" s="178"/>
      <c r="IN23" s="179"/>
      <c r="IO23" s="59"/>
      <c r="IP23" s="178"/>
      <c r="IQ23" s="184"/>
      <c r="IR23" s="184"/>
      <c r="IS23" s="184"/>
      <c r="IT23" s="178"/>
      <c r="IU23" s="178"/>
      <c r="IV23" s="179"/>
      <c r="IW23" s="59"/>
      <c r="IX23" s="178"/>
      <c r="IY23" s="184"/>
      <c r="IZ23" s="184"/>
      <c r="JA23" s="184"/>
      <c r="JB23" s="178"/>
      <c r="JC23" s="178"/>
      <c r="JD23" s="179"/>
      <c r="JE23" s="59"/>
      <c r="JF23" s="178"/>
      <c r="JG23" s="184"/>
      <c r="JH23" s="184"/>
      <c r="JI23" s="184"/>
      <c r="JJ23" s="178"/>
      <c r="JK23" s="178"/>
      <c r="JL23" s="179"/>
      <c r="JM23" s="59"/>
      <c r="JN23" s="178"/>
      <c r="JO23" s="184"/>
      <c r="JP23" s="184"/>
      <c r="JQ23" s="184"/>
      <c r="JR23" s="178"/>
      <c r="JS23" s="178"/>
      <c r="JT23" s="179"/>
      <c r="JU23" s="59"/>
      <c r="JV23" s="178"/>
      <c r="JW23" s="184"/>
      <c r="JX23" s="184"/>
      <c r="JY23" s="184"/>
      <c r="JZ23" s="178"/>
      <c r="KA23" s="178"/>
      <c r="KB23" s="179"/>
      <c r="KC23" s="59"/>
      <c r="KD23" s="178"/>
      <c r="KE23" s="184"/>
      <c r="KF23" s="184"/>
      <c r="KG23" s="184"/>
      <c r="KH23" s="178"/>
      <c r="KI23" s="178"/>
      <c r="KJ23" s="179"/>
      <c r="KK23" s="59"/>
      <c r="KL23" s="178"/>
      <c r="KM23" s="184"/>
      <c r="KN23" s="184"/>
      <c r="KO23" s="184"/>
      <c r="KP23" s="178"/>
      <c r="KQ23" s="178"/>
      <c r="KR23" s="179"/>
      <c r="KS23" s="59"/>
      <c r="KT23" s="178"/>
      <c r="KU23" s="184"/>
      <c r="KV23" s="184"/>
      <c r="KW23" s="184"/>
      <c r="KX23" s="178"/>
      <c r="KY23" s="178"/>
      <c r="KZ23" s="179"/>
      <c r="LA23" s="59"/>
      <c r="LB23" s="178"/>
      <c r="LC23" s="184"/>
      <c r="LD23" s="184"/>
      <c r="LE23" s="184"/>
      <c r="LF23" s="178"/>
      <c r="LG23" s="178"/>
      <c r="LH23" s="179"/>
      <c r="LI23" s="59"/>
      <c r="LJ23" s="178"/>
      <c r="LK23" s="184"/>
      <c r="LL23" s="184"/>
      <c r="LM23" s="184"/>
      <c r="LN23" s="178"/>
      <c r="LO23" s="178"/>
      <c r="LP23" s="179"/>
      <c r="LQ23" s="59"/>
      <c r="LR23" s="178"/>
      <c r="LS23" s="184"/>
      <c r="LT23" s="184"/>
      <c r="LU23" s="184"/>
      <c r="LV23" s="178"/>
      <c r="LW23" s="178"/>
      <c r="LX23" s="179"/>
      <c r="LY23" s="59"/>
      <c r="LZ23" s="178"/>
      <c r="MA23" s="184"/>
      <c r="MB23" s="184"/>
      <c r="MC23" s="184"/>
      <c r="MD23" s="178"/>
      <c r="ME23" s="178"/>
      <c r="MF23" s="179"/>
      <c r="MG23" s="59"/>
      <c r="MH23" s="178"/>
      <c r="MI23" s="184"/>
      <c r="MJ23" s="184"/>
      <c r="MK23" s="184"/>
      <c r="ML23" s="178"/>
      <c r="MM23" s="178"/>
      <c r="MN23" s="179"/>
      <c r="MO23" s="59"/>
      <c r="MP23" s="178"/>
      <c r="MQ23" s="184"/>
      <c r="MR23" s="184"/>
      <c r="MS23" s="184"/>
      <c r="MT23" s="178"/>
      <c r="MU23" s="178"/>
      <c r="MV23" s="179"/>
      <c r="MW23" s="59"/>
      <c r="MX23" s="178"/>
      <c r="MY23" s="184"/>
      <c r="MZ23" s="184"/>
      <c r="NA23" s="184"/>
      <c r="NB23" s="178"/>
      <c r="NC23" s="178"/>
      <c r="ND23" s="179"/>
      <c r="NE23" s="59"/>
      <c r="NF23" s="178"/>
      <c r="NG23" s="184"/>
      <c r="NH23" s="184"/>
      <c r="NI23" s="184"/>
      <c r="NJ23" s="178"/>
      <c r="NK23" s="178"/>
      <c r="NL23" s="179"/>
      <c r="NM23" s="59"/>
      <c r="NN23" s="178"/>
      <c r="NO23" s="184"/>
      <c r="NP23" s="184"/>
      <c r="NQ23" s="184"/>
      <c r="NR23" s="178"/>
      <c r="NS23" s="178"/>
      <c r="NT23" s="179"/>
      <c r="NU23" s="59"/>
      <c r="NV23" s="178"/>
      <c r="NW23" s="184"/>
      <c r="NX23" s="184"/>
      <c r="NY23" s="184"/>
      <c r="NZ23" s="178"/>
      <c r="OA23" s="178"/>
      <c r="OB23" s="179"/>
      <c r="OC23" s="59"/>
      <c r="OD23" s="178"/>
      <c r="OE23" s="184"/>
      <c r="OF23" s="184"/>
      <c r="OG23" s="184"/>
      <c r="OH23" s="178"/>
      <c r="OI23" s="178"/>
      <c r="OJ23" s="179"/>
      <c r="OK23" s="59"/>
      <c r="OL23" s="178"/>
      <c r="OM23" s="184"/>
      <c r="ON23" s="184"/>
      <c r="OO23" s="184"/>
      <c r="OP23" s="178"/>
      <c r="OQ23" s="178"/>
      <c r="OR23" s="179"/>
      <c r="OS23" s="59"/>
      <c r="OT23" s="178"/>
      <c r="OU23" s="184"/>
      <c r="OV23" s="184"/>
      <c r="OW23" s="184"/>
      <c r="OX23" s="178"/>
      <c r="OY23" s="178"/>
      <c r="OZ23" s="179"/>
      <c r="PA23" s="59"/>
      <c r="PB23" s="178"/>
      <c r="PC23" s="184"/>
      <c r="PD23" s="184"/>
      <c r="PE23" s="184"/>
      <c r="PF23" s="178"/>
      <c r="PG23" s="178"/>
      <c r="PH23" s="179"/>
      <c r="PI23" s="59"/>
      <c r="PJ23" s="178"/>
      <c r="PK23" s="184"/>
      <c r="PL23" s="184"/>
      <c r="PM23" s="184"/>
      <c r="PN23" s="178"/>
      <c r="PO23" s="178"/>
      <c r="PP23" s="179"/>
      <c r="PQ23" s="59"/>
      <c r="PR23" s="178"/>
      <c r="PS23" s="184"/>
      <c r="PT23" s="184"/>
      <c r="PU23" s="184"/>
      <c r="PV23" s="178"/>
      <c r="PW23" s="178"/>
      <c r="PX23" s="179"/>
      <c r="PY23" s="59"/>
      <c r="PZ23" s="178"/>
      <c r="QA23" s="184"/>
      <c r="QB23" s="184"/>
      <c r="QC23" s="184"/>
      <c r="QD23" s="178"/>
      <c r="QE23" s="178"/>
      <c r="QF23" s="179"/>
      <c r="QG23" s="59"/>
      <c r="QH23" s="178"/>
      <c r="QI23" s="184"/>
      <c r="QJ23" s="184"/>
      <c r="QK23" s="184"/>
      <c r="QL23" s="178"/>
      <c r="QM23" s="178"/>
      <c r="QN23" s="179"/>
      <c r="QO23" s="59"/>
      <c r="QP23" s="178"/>
      <c r="QQ23" s="184"/>
      <c r="QR23" s="184"/>
      <c r="QS23" s="184"/>
      <c r="QT23" s="178"/>
      <c r="QU23" s="178"/>
      <c r="QV23" s="179"/>
      <c r="QW23" s="59"/>
      <c r="QX23" s="178"/>
      <c r="QY23" s="184"/>
      <c r="QZ23" s="184"/>
      <c r="RA23" s="184"/>
      <c r="RB23" s="178"/>
      <c r="RC23" s="178"/>
      <c r="RD23" s="179"/>
      <c r="RE23" s="59"/>
      <c r="RF23" s="178"/>
      <c r="RG23" s="184"/>
      <c r="RH23" s="184"/>
      <c r="RI23" s="184"/>
      <c r="RJ23" s="178"/>
      <c r="RK23" s="178"/>
      <c r="RL23" s="179"/>
      <c r="RM23" s="59"/>
      <c r="RN23" s="178"/>
      <c r="RO23" s="184"/>
      <c r="RP23" s="184"/>
      <c r="RQ23" s="184"/>
      <c r="RR23" s="178"/>
      <c r="RS23" s="178"/>
      <c r="RT23" s="179"/>
      <c r="RU23" s="59"/>
      <c r="RV23" s="178"/>
      <c r="RW23" s="184"/>
      <c r="RX23" s="184"/>
      <c r="RY23" s="184"/>
      <c r="RZ23" s="178"/>
      <c r="SA23" s="178"/>
      <c r="SB23" s="179"/>
      <c r="SC23" s="59"/>
      <c r="SD23" s="178"/>
      <c r="SE23" s="184"/>
      <c r="SF23" s="184"/>
      <c r="SG23" s="184"/>
      <c r="SH23" s="178"/>
      <c r="SI23" s="178"/>
      <c r="SJ23" s="179"/>
      <c r="SK23" s="59"/>
      <c r="SL23" s="178"/>
      <c r="SM23" s="184"/>
      <c r="SN23" s="184"/>
      <c r="SO23" s="184"/>
      <c r="SP23" s="178"/>
      <c r="SQ23" s="178"/>
      <c r="SR23" s="179"/>
      <c r="SS23" s="59"/>
      <c r="ST23" s="178"/>
      <c r="SU23" s="184"/>
      <c r="SV23" s="184"/>
      <c r="SW23" s="184"/>
      <c r="SX23" s="178"/>
      <c r="SY23" s="178"/>
      <c r="SZ23" s="179"/>
      <c r="TA23" s="59"/>
      <c r="TB23" s="178"/>
      <c r="TC23" s="184"/>
      <c r="TD23" s="184"/>
      <c r="TE23" s="184"/>
      <c r="TF23" s="178"/>
      <c r="TG23" s="178"/>
      <c r="TH23" s="179"/>
      <c r="TI23" s="59"/>
      <c r="TJ23" s="178"/>
      <c r="TK23" s="184"/>
      <c r="TL23" s="184"/>
      <c r="TM23" s="184"/>
      <c r="TN23" s="178"/>
      <c r="TO23" s="178"/>
      <c r="TP23" s="179"/>
      <c r="TQ23" s="59"/>
      <c r="TR23" s="178"/>
      <c r="TS23" s="184"/>
      <c r="TT23" s="184"/>
      <c r="TU23" s="184"/>
      <c r="TV23" s="178"/>
      <c r="TW23" s="178"/>
      <c r="TX23" s="179"/>
      <c r="TY23" s="59"/>
      <c r="TZ23" s="178"/>
      <c r="UA23" s="184"/>
      <c r="UB23" s="184"/>
      <c r="UC23" s="184"/>
      <c r="UD23" s="178"/>
      <c r="UE23" s="178"/>
      <c r="UF23" s="179"/>
      <c r="UG23" s="59"/>
      <c r="UH23" s="178"/>
      <c r="UI23" s="184"/>
      <c r="UJ23" s="184"/>
      <c r="UK23" s="184"/>
      <c r="UL23" s="178"/>
      <c r="UM23" s="178"/>
      <c r="UN23" s="179"/>
      <c r="UO23" s="59"/>
      <c r="UP23" s="178"/>
      <c r="UQ23" s="184"/>
      <c r="UR23" s="184"/>
      <c r="US23" s="184"/>
      <c r="UT23" s="178"/>
      <c r="UU23" s="178"/>
      <c r="UV23" s="179"/>
      <c r="UW23" s="59"/>
      <c r="UX23" s="178"/>
      <c r="UY23" s="184"/>
      <c r="UZ23" s="184"/>
      <c r="VA23" s="184"/>
      <c r="VB23" s="178"/>
      <c r="VC23" s="178"/>
      <c r="VD23" s="179"/>
      <c r="VE23" s="59"/>
      <c r="VF23" s="178"/>
      <c r="VG23" s="184"/>
      <c r="VH23" s="184"/>
      <c r="VI23" s="184"/>
      <c r="VJ23" s="178"/>
      <c r="VK23" s="178"/>
      <c r="VL23" s="179"/>
      <c r="VM23" s="59"/>
      <c r="VN23" s="178"/>
      <c r="VO23" s="184"/>
      <c r="VP23" s="184"/>
      <c r="VQ23" s="184"/>
      <c r="VR23" s="178"/>
      <c r="VS23" s="178"/>
      <c r="VT23" s="179"/>
      <c r="VU23" s="59"/>
      <c r="VV23" s="178"/>
      <c r="VW23" s="184"/>
      <c r="VX23" s="184"/>
      <c r="VY23" s="184"/>
      <c r="VZ23" s="178"/>
      <c r="WA23" s="178"/>
      <c r="WB23" s="179"/>
      <c r="WC23" s="59"/>
      <c r="WD23" s="178"/>
      <c r="WE23" s="184"/>
      <c r="WF23" s="184"/>
      <c r="WG23" s="184"/>
      <c r="WH23" s="178"/>
      <c r="WI23" s="178"/>
      <c r="WJ23" s="179"/>
      <c r="WK23" s="59"/>
      <c r="WL23" s="178"/>
      <c r="WM23" s="184"/>
      <c r="WN23" s="184"/>
      <c r="WO23" s="184"/>
      <c r="WP23" s="178"/>
      <c r="WQ23" s="178"/>
      <c r="WR23" s="179"/>
      <c r="WS23" s="59"/>
      <c r="WT23" s="178"/>
      <c r="WU23" s="184"/>
      <c r="WV23" s="184"/>
      <c r="WW23" s="184"/>
      <c r="WX23" s="178"/>
      <c r="WY23" s="178"/>
      <c r="WZ23" s="179"/>
      <c r="XA23" s="59"/>
      <c r="XB23" s="178"/>
      <c r="XC23" s="184"/>
      <c r="XD23" s="184"/>
      <c r="XE23" s="184"/>
      <c r="XF23" s="178"/>
      <c r="XG23" s="178"/>
      <c r="XH23" s="179"/>
      <c r="XI23" s="59"/>
      <c r="XJ23" s="178"/>
      <c r="XK23" s="184"/>
      <c r="XL23" s="184"/>
      <c r="XM23" s="184"/>
      <c r="XN23" s="178"/>
      <c r="XO23" s="178"/>
      <c r="XP23" s="179"/>
      <c r="XQ23" s="59"/>
      <c r="XR23" s="178"/>
      <c r="XS23" s="184"/>
      <c r="XT23" s="184"/>
      <c r="XU23" s="184"/>
      <c r="XV23" s="178"/>
      <c r="XW23" s="178"/>
      <c r="XX23" s="179"/>
      <c r="XY23" s="59"/>
      <c r="XZ23" s="178"/>
      <c r="YA23" s="184"/>
      <c r="YB23" s="184"/>
      <c r="YC23" s="184"/>
      <c r="YD23" s="178"/>
      <c r="YE23" s="178"/>
      <c r="YF23" s="179"/>
      <c r="YG23" s="59"/>
      <c r="YH23" s="178"/>
      <c r="YI23" s="184"/>
      <c r="YJ23" s="184"/>
      <c r="YK23" s="184"/>
      <c r="YL23" s="178"/>
      <c r="YM23" s="178"/>
      <c r="YN23" s="179"/>
      <c r="YO23" s="59"/>
      <c r="YP23" s="178"/>
      <c r="YQ23" s="184"/>
      <c r="YR23" s="184"/>
      <c r="YS23" s="184"/>
      <c r="YT23" s="178"/>
      <c r="YU23" s="178"/>
      <c r="YV23" s="179"/>
      <c r="YW23" s="59"/>
      <c r="YX23" s="178"/>
      <c r="YY23" s="184"/>
      <c r="YZ23" s="184"/>
      <c r="ZA23" s="184"/>
      <c r="ZB23" s="178"/>
      <c r="ZC23" s="178"/>
      <c r="ZD23" s="179"/>
      <c r="ZE23" s="59"/>
      <c r="ZF23" s="178"/>
      <c r="ZG23" s="184"/>
      <c r="ZH23" s="184"/>
      <c r="ZI23" s="184"/>
      <c r="ZJ23" s="178"/>
      <c r="ZK23" s="178"/>
      <c r="ZL23" s="179"/>
      <c r="ZM23" s="59"/>
      <c r="ZN23" s="178"/>
      <c r="ZO23" s="184"/>
      <c r="ZP23" s="184"/>
      <c r="ZQ23" s="184"/>
      <c r="ZR23" s="178"/>
      <c r="ZS23" s="178"/>
      <c r="ZT23" s="179"/>
      <c r="ZU23" s="59"/>
      <c r="ZV23" s="178"/>
      <c r="ZW23" s="184"/>
      <c r="ZX23" s="184"/>
      <c r="ZY23" s="184"/>
      <c r="ZZ23" s="178"/>
      <c r="AAA23" s="178"/>
      <c r="AAB23" s="179"/>
      <c r="AAC23" s="59"/>
      <c r="AAD23" s="178"/>
      <c r="AAE23" s="184"/>
      <c r="AAF23" s="184"/>
      <c r="AAG23" s="184"/>
      <c r="AAH23" s="178"/>
      <c r="AAI23" s="178"/>
      <c r="AAJ23" s="179"/>
      <c r="AAK23" s="59"/>
      <c r="AAL23" s="178"/>
      <c r="AAM23" s="184"/>
      <c r="AAN23" s="184"/>
      <c r="AAO23" s="184"/>
      <c r="AAP23" s="178"/>
      <c r="AAQ23" s="178"/>
      <c r="AAR23" s="179"/>
      <c r="AAS23" s="59"/>
      <c r="AAT23" s="178"/>
      <c r="AAU23" s="184"/>
      <c r="AAV23" s="184"/>
      <c r="AAW23" s="184"/>
      <c r="AAX23" s="178"/>
      <c r="AAY23" s="178"/>
      <c r="AAZ23" s="179"/>
      <c r="ABA23" s="59"/>
      <c r="ABB23" s="178"/>
      <c r="ABC23" s="184"/>
      <c r="ABD23" s="184"/>
      <c r="ABE23" s="184"/>
      <c r="ABF23" s="178"/>
      <c r="ABG23" s="178"/>
      <c r="ABH23" s="179"/>
      <c r="ABI23" s="59"/>
      <c r="ABJ23" s="178"/>
      <c r="ABK23" s="184"/>
      <c r="ABL23" s="184"/>
      <c r="ABM23" s="184"/>
      <c r="ABN23" s="178"/>
      <c r="ABO23" s="178"/>
      <c r="ABP23" s="179"/>
      <c r="ABQ23" s="59"/>
      <c r="ABR23" s="178"/>
      <c r="ABS23" s="184"/>
      <c r="ABT23" s="184"/>
      <c r="ABU23" s="184"/>
      <c r="ABV23" s="178"/>
      <c r="ABW23" s="178"/>
      <c r="ABX23" s="179"/>
      <c r="ABY23" s="59"/>
      <c r="ABZ23" s="178"/>
      <c r="ACA23" s="184"/>
      <c r="ACB23" s="184"/>
      <c r="ACC23" s="184"/>
      <c r="ACD23" s="178"/>
      <c r="ACE23" s="178"/>
      <c r="ACF23" s="179"/>
      <c r="ACG23" s="59"/>
      <c r="ACH23" s="178"/>
      <c r="ACI23" s="184"/>
      <c r="ACJ23" s="184"/>
      <c r="ACK23" s="184"/>
      <c r="ACL23" s="178"/>
      <c r="ACM23" s="178"/>
      <c r="ACN23" s="179"/>
      <c r="ACO23" s="59"/>
      <c r="ACP23" s="178"/>
      <c r="ACQ23" s="184"/>
      <c r="ACR23" s="184"/>
      <c r="ACS23" s="184"/>
      <c r="ACT23" s="178"/>
      <c r="ACU23" s="178"/>
      <c r="ACV23" s="179"/>
      <c r="ACW23" s="59"/>
      <c r="ACX23" s="178"/>
      <c r="ACY23" s="184"/>
      <c r="ACZ23" s="184"/>
      <c r="ADA23" s="184"/>
      <c r="ADB23" s="178"/>
      <c r="ADC23" s="178"/>
      <c r="ADD23" s="179"/>
      <c r="ADE23" s="59"/>
      <c r="ADF23" s="178"/>
      <c r="ADG23" s="184"/>
      <c r="ADH23" s="184"/>
      <c r="ADI23" s="184"/>
      <c r="ADJ23" s="178"/>
      <c r="ADK23" s="178"/>
      <c r="ADL23" s="179"/>
      <c r="ADM23" s="59"/>
      <c r="ADN23" s="178"/>
      <c r="ADO23" s="184"/>
      <c r="ADP23" s="184"/>
      <c r="ADQ23" s="184"/>
      <c r="ADR23" s="178"/>
      <c r="ADS23" s="178"/>
      <c r="ADT23" s="179"/>
      <c r="ADU23" s="59"/>
      <c r="ADV23" s="178"/>
      <c r="ADW23" s="184"/>
      <c r="ADX23" s="184"/>
      <c r="ADY23" s="184"/>
      <c r="ADZ23" s="178"/>
      <c r="AEA23" s="178"/>
      <c r="AEB23" s="179"/>
      <c r="AEC23" s="59"/>
      <c r="AED23" s="178"/>
      <c r="AEE23" s="184"/>
      <c r="AEF23" s="184"/>
      <c r="AEG23" s="184"/>
      <c r="AEH23" s="178"/>
      <c r="AEI23" s="178"/>
      <c r="AEJ23" s="179"/>
      <c r="AEK23" s="59"/>
      <c r="AEL23" s="178"/>
      <c r="AEM23" s="184"/>
      <c r="AEN23" s="184"/>
      <c r="AEO23" s="184"/>
      <c r="AEP23" s="178"/>
      <c r="AEQ23" s="178"/>
      <c r="AER23" s="179"/>
      <c r="AES23" s="59"/>
      <c r="AET23" s="178"/>
      <c r="AEU23" s="184"/>
      <c r="AEV23" s="184"/>
      <c r="AEW23" s="184"/>
      <c r="AEX23" s="178"/>
      <c r="AEY23" s="178"/>
      <c r="AEZ23" s="179"/>
      <c r="AFA23" s="59"/>
      <c r="AFB23" s="178"/>
      <c r="AFC23" s="184"/>
      <c r="AFD23" s="184"/>
      <c r="AFE23" s="184"/>
      <c r="AFF23" s="178"/>
      <c r="AFG23" s="178"/>
      <c r="AFH23" s="179"/>
      <c r="AFI23" s="59"/>
      <c r="AFJ23" s="178"/>
      <c r="AFK23" s="184"/>
      <c r="AFL23" s="184"/>
      <c r="AFM23" s="184"/>
      <c r="AFN23" s="178"/>
      <c r="AFO23" s="178"/>
      <c r="AFP23" s="179"/>
      <c r="AFQ23" s="59"/>
      <c r="AFR23" s="178"/>
      <c r="AFS23" s="184"/>
      <c r="AFT23" s="184"/>
      <c r="AFU23" s="184"/>
      <c r="AFV23" s="178"/>
      <c r="AFW23" s="178"/>
      <c r="AFX23" s="179"/>
      <c r="AFY23" s="59"/>
      <c r="AFZ23" s="178"/>
      <c r="AGA23" s="184"/>
      <c r="AGB23" s="184"/>
      <c r="AGC23" s="184"/>
      <c r="AGD23" s="178"/>
      <c r="AGE23" s="178"/>
      <c r="AGF23" s="179"/>
      <c r="AGG23" s="59"/>
      <c r="AGH23" s="178"/>
      <c r="AGI23" s="184"/>
      <c r="AGJ23" s="184"/>
      <c r="AGK23" s="184"/>
      <c r="AGL23" s="178"/>
      <c r="AGM23" s="178"/>
      <c r="AGN23" s="179"/>
      <c r="AGO23" s="59"/>
      <c r="AGP23" s="178"/>
      <c r="AGQ23" s="184"/>
      <c r="AGR23" s="184"/>
      <c r="AGS23" s="184"/>
      <c r="AGT23" s="178"/>
      <c r="AGU23" s="178"/>
      <c r="AGV23" s="179"/>
      <c r="AGW23" s="59"/>
      <c r="AGX23" s="178"/>
      <c r="AGY23" s="184"/>
      <c r="AGZ23" s="184"/>
      <c r="AHA23" s="184"/>
      <c r="AHB23" s="178"/>
      <c r="AHC23" s="178"/>
      <c r="AHD23" s="179"/>
      <c r="AHE23" s="59"/>
      <c r="AHF23" s="178"/>
      <c r="AHG23" s="184"/>
      <c r="AHH23" s="184"/>
      <c r="AHI23" s="184"/>
      <c r="AHJ23" s="178"/>
      <c r="AHK23" s="178"/>
      <c r="AHL23" s="179"/>
      <c r="AHM23" s="59"/>
      <c r="AHN23" s="178"/>
      <c r="AHO23" s="184"/>
      <c r="AHP23" s="184"/>
      <c r="AHQ23" s="184"/>
      <c r="AHR23" s="178"/>
      <c r="AHS23" s="178"/>
      <c r="AHT23" s="179"/>
      <c r="AHU23" s="59"/>
      <c r="AHV23" s="178"/>
      <c r="AHW23" s="184"/>
      <c r="AHX23" s="184"/>
      <c r="AHY23" s="184"/>
      <c r="AHZ23" s="178"/>
      <c r="AIA23" s="178"/>
      <c r="AIB23" s="179"/>
      <c r="AIC23" s="59"/>
      <c r="AID23" s="178"/>
      <c r="AIE23" s="184"/>
      <c r="AIF23" s="184"/>
      <c r="AIG23" s="184"/>
      <c r="AIH23" s="178"/>
      <c r="AII23" s="178"/>
      <c r="AIJ23" s="179"/>
      <c r="AIK23" s="59"/>
      <c r="AIL23" s="178"/>
      <c r="AIM23" s="184"/>
      <c r="AIN23" s="184"/>
      <c r="AIO23" s="184"/>
      <c r="AIP23" s="178"/>
      <c r="AIQ23" s="178"/>
      <c r="AIR23" s="179"/>
      <c r="AIS23" s="59"/>
      <c r="AIT23" s="178"/>
      <c r="AIU23" s="184"/>
      <c r="AIV23" s="184"/>
      <c r="AIW23" s="184"/>
      <c r="AIX23" s="178"/>
      <c r="AIY23" s="178"/>
      <c r="AIZ23" s="179"/>
      <c r="AJA23" s="59"/>
      <c r="AJB23" s="178"/>
      <c r="AJC23" s="184"/>
      <c r="AJD23" s="184"/>
      <c r="AJE23" s="184"/>
      <c r="AJF23" s="178"/>
      <c r="AJG23" s="178"/>
      <c r="AJH23" s="179"/>
      <c r="AJI23" s="59"/>
      <c r="AJJ23" s="178"/>
      <c r="AJK23" s="184"/>
      <c r="AJL23" s="184"/>
      <c r="AJM23" s="184"/>
      <c r="AJN23" s="178"/>
      <c r="AJO23" s="178"/>
      <c r="AJP23" s="179"/>
      <c r="AJQ23" s="59"/>
      <c r="AJR23" s="178"/>
      <c r="AJS23" s="184"/>
      <c r="AJT23" s="184"/>
      <c r="AJU23" s="184"/>
      <c r="AJV23" s="178"/>
      <c r="AJW23" s="178"/>
      <c r="AJX23" s="179"/>
      <c r="AJY23" s="59"/>
      <c r="AJZ23" s="178"/>
      <c r="AKA23" s="184"/>
      <c r="AKB23" s="184"/>
      <c r="AKC23" s="184"/>
      <c r="AKD23" s="178"/>
      <c r="AKE23" s="178"/>
      <c r="AKF23" s="179"/>
      <c r="AKG23" s="59"/>
      <c r="AKH23" s="178"/>
      <c r="AKI23" s="184"/>
      <c r="AKJ23" s="184"/>
      <c r="AKK23" s="184"/>
      <c r="AKL23" s="178"/>
      <c r="AKM23" s="178"/>
      <c r="AKN23" s="179"/>
      <c r="AKO23" s="59"/>
      <c r="AKP23" s="178"/>
      <c r="AKQ23" s="184"/>
      <c r="AKR23" s="184"/>
      <c r="AKS23" s="184"/>
      <c r="AKT23" s="178"/>
      <c r="AKU23" s="178"/>
      <c r="AKV23" s="179"/>
      <c r="AKW23" s="59"/>
      <c r="AKX23" s="178"/>
      <c r="AKY23" s="184"/>
      <c r="AKZ23" s="184"/>
      <c r="ALA23" s="184"/>
      <c r="ALB23" s="178"/>
      <c r="ALC23" s="178"/>
      <c r="ALD23" s="179"/>
      <c r="ALE23" s="59"/>
      <c r="ALF23" s="178"/>
      <c r="ALG23" s="184"/>
      <c r="ALH23" s="184"/>
      <c r="ALI23" s="184"/>
      <c r="ALJ23" s="178"/>
      <c r="ALK23" s="178"/>
      <c r="ALL23" s="179"/>
      <c r="ALM23" s="59"/>
      <c r="ALN23" s="178"/>
      <c r="ALO23" s="184"/>
      <c r="ALP23" s="184"/>
      <c r="ALQ23" s="184"/>
      <c r="ALR23" s="178"/>
      <c r="ALS23" s="178"/>
      <c r="ALT23" s="179"/>
      <c r="ALU23" s="59"/>
      <c r="ALV23" s="178"/>
      <c r="ALW23" s="184"/>
      <c r="ALX23" s="184"/>
      <c r="ALY23" s="184"/>
      <c r="ALZ23" s="178"/>
      <c r="AMA23" s="178"/>
      <c r="AMB23" s="179"/>
      <c r="AMC23" s="59"/>
      <c r="AMD23" s="178"/>
      <c r="AME23" s="184"/>
      <c r="AMF23" s="184"/>
      <c r="AMG23" s="184"/>
      <c r="AMH23" s="178"/>
      <c r="AMI23" s="178"/>
      <c r="AMJ23" s="179"/>
      <c r="AMK23" s="59"/>
      <c r="AML23" s="178"/>
      <c r="AMM23" s="184"/>
      <c r="AMN23" s="184"/>
      <c r="AMO23" s="184"/>
      <c r="AMP23" s="178"/>
      <c r="AMQ23" s="178"/>
      <c r="AMR23" s="179"/>
      <c r="AMS23" s="59"/>
      <c r="AMT23" s="178"/>
      <c r="AMU23" s="184"/>
      <c r="AMV23" s="184"/>
      <c r="AMW23" s="184"/>
      <c r="AMX23" s="178"/>
      <c r="AMY23" s="178"/>
      <c r="AMZ23" s="179"/>
      <c r="ANA23" s="59"/>
      <c r="ANB23" s="178"/>
      <c r="ANC23" s="184"/>
      <c r="AND23" s="184"/>
      <c r="ANE23" s="184"/>
      <c r="ANF23" s="178"/>
      <c r="ANG23" s="178"/>
      <c r="ANH23" s="179"/>
      <c r="ANI23" s="59"/>
      <c r="ANJ23" s="178"/>
      <c r="ANK23" s="184"/>
      <c r="ANL23" s="184"/>
      <c r="ANM23" s="184"/>
      <c r="ANN23" s="178"/>
      <c r="ANO23" s="178"/>
      <c r="ANP23" s="179"/>
      <c r="ANQ23" s="59"/>
      <c r="ANR23" s="178"/>
      <c r="ANS23" s="184"/>
      <c r="ANT23" s="184"/>
      <c r="ANU23" s="184"/>
      <c r="ANV23" s="178"/>
      <c r="ANW23" s="178"/>
      <c r="ANX23" s="179"/>
      <c r="ANY23" s="59"/>
      <c r="ANZ23" s="178"/>
      <c r="AOA23" s="184"/>
      <c r="AOB23" s="184"/>
      <c r="AOC23" s="184"/>
      <c r="AOD23" s="178"/>
      <c r="AOE23" s="178"/>
      <c r="AOF23" s="179"/>
      <c r="AOG23" s="59"/>
      <c r="AOH23" s="178"/>
      <c r="AOI23" s="184"/>
      <c r="AOJ23" s="184"/>
      <c r="AOK23" s="184"/>
      <c r="AOL23" s="178"/>
      <c r="AOM23" s="178"/>
      <c r="AON23" s="179"/>
      <c r="AOO23" s="59"/>
      <c r="AOP23" s="178"/>
      <c r="AOQ23" s="184"/>
      <c r="AOR23" s="184"/>
      <c r="AOS23" s="184"/>
      <c r="AOT23" s="178"/>
      <c r="AOU23" s="178"/>
      <c r="AOV23" s="179"/>
      <c r="AOW23" s="59"/>
      <c r="AOX23" s="178"/>
      <c r="AOY23" s="184"/>
      <c r="AOZ23" s="184"/>
      <c r="APA23" s="184"/>
      <c r="APB23" s="178"/>
      <c r="APC23" s="178"/>
      <c r="APD23" s="179"/>
      <c r="APE23" s="59"/>
      <c r="APF23" s="178"/>
      <c r="APG23" s="184"/>
      <c r="APH23" s="184"/>
      <c r="API23" s="184"/>
      <c r="APJ23" s="178"/>
      <c r="APK23" s="178"/>
      <c r="APL23" s="179"/>
      <c r="APM23" s="59"/>
      <c r="APN23" s="178"/>
      <c r="APO23" s="184"/>
      <c r="APP23" s="184"/>
      <c r="APQ23" s="184"/>
      <c r="APR23" s="178"/>
      <c r="APS23" s="178"/>
      <c r="APT23" s="179"/>
      <c r="APU23" s="59"/>
      <c r="APV23" s="178"/>
      <c r="APW23" s="184"/>
      <c r="APX23" s="184"/>
      <c r="APY23" s="184"/>
      <c r="APZ23" s="178"/>
      <c r="AQA23" s="178"/>
      <c r="AQB23" s="179"/>
      <c r="AQC23" s="59"/>
      <c r="AQD23" s="178"/>
      <c r="AQE23" s="184"/>
      <c r="AQF23" s="184"/>
      <c r="AQG23" s="184"/>
      <c r="AQH23" s="178"/>
      <c r="AQI23" s="178"/>
      <c r="AQJ23" s="179"/>
      <c r="AQK23" s="59"/>
      <c r="AQL23" s="178"/>
      <c r="AQM23" s="184"/>
      <c r="AQN23" s="184"/>
      <c r="AQO23" s="184"/>
      <c r="AQP23" s="178"/>
      <c r="AQQ23" s="178"/>
      <c r="AQR23" s="179"/>
      <c r="AQS23" s="59"/>
      <c r="AQT23" s="178"/>
      <c r="AQU23" s="184"/>
      <c r="AQV23" s="184"/>
      <c r="AQW23" s="184"/>
      <c r="AQX23" s="178"/>
      <c r="AQY23" s="178"/>
      <c r="AQZ23" s="179"/>
      <c r="ARA23" s="59"/>
      <c r="ARB23" s="178"/>
      <c r="ARC23" s="184"/>
      <c r="ARD23" s="184"/>
      <c r="ARE23" s="184"/>
      <c r="ARF23" s="178"/>
      <c r="ARG23" s="178"/>
      <c r="ARH23" s="179"/>
      <c r="ARI23" s="59"/>
      <c r="ARJ23" s="178"/>
      <c r="ARK23" s="184"/>
      <c r="ARL23" s="184"/>
      <c r="ARM23" s="184"/>
      <c r="ARN23" s="178"/>
      <c r="ARO23" s="178"/>
      <c r="ARP23" s="179"/>
      <c r="ARQ23" s="59"/>
      <c r="ARR23" s="178"/>
      <c r="ARS23" s="184"/>
      <c r="ART23" s="184"/>
      <c r="ARU23" s="184"/>
      <c r="ARV23" s="178"/>
      <c r="ARW23" s="178"/>
      <c r="ARX23" s="179"/>
      <c r="ARY23" s="59"/>
      <c r="ARZ23" s="178"/>
      <c r="ASA23" s="184"/>
      <c r="ASB23" s="184"/>
      <c r="ASC23" s="184"/>
      <c r="ASD23" s="178"/>
      <c r="ASE23" s="178"/>
      <c r="ASF23" s="179"/>
      <c r="ASG23" s="59"/>
      <c r="ASH23" s="178"/>
      <c r="ASI23" s="184"/>
      <c r="ASJ23" s="184"/>
      <c r="ASK23" s="184"/>
      <c r="ASL23" s="178"/>
      <c r="ASM23" s="178"/>
      <c r="ASN23" s="179"/>
      <c r="ASO23" s="59"/>
      <c r="ASP23" s="178"/>
      <c r="ASQ23" s="184"/>
      <c r="ASR23" s="184"/>
      <c r="ASS23" s="184"/>
      <c r="AST23" s="178"/>
      <c r="ASU23" s="178"/>
      <c r="ASV23" s="179"/>
      <c r="ASW23" s="59"/>
      <c r="ASX23" s="178"/>
      <c r="ASY23" s="184"/>
      <c r="ASZ23" s="184"/>
      <c r="ATA23" s="184"/>
      <c r="ATB23" s="178"/>
      <c r="ATC23" s="178"/>
      <c r="ATD23" s="179"/>
      <c r="ATE23" s="59"/>
      <c r="ATF23" s="178"/>
      <c r="ATG23" s="184"/>
      <c r="ATH23" s="184"/>
      <c r="ATI23" s="184"/>
      <c r="ATJ23" s="178"/>
      <c r="ATK23" s="178"/>
      <c r="ATL23" s="179"/>
      <c r="ATM23" s="59"/>
      <c r="ATN23" s="178"/>
      <c r="ATO23" s="184"/>
      <c r="ATP23" s="184"/>
      <c r="ATQ23" s="184"/>
      <c r="ATR23" s="178"/>
      <c r="ATS23" s="178"/>
      <c r="ATT23" s="179"/>
      <c r="ATU23" s="59"/>
      <c r="ATV23" s="178"/>
      <c r="ATW23" s="184"/>
      <c r="ATX23" s="184"/>
      <c r="ATY23" s="184"/>
      <c r="ATZ23" s="178"/>
      <c r="AUA23" s="178"/>
      <c r="AUB23" s="179"/>
      <c r="AUC23" s="59"/>
      <c r="AUD23" s="178"/>
      <c r="AUE23" s="184"/>
      <c r="AUF23" s="184"/>
      <c r="AUG23" s="184"/>
      <c r="AUH23" s="178"/>
      <c r="AUI23" s="178"/>
      <c r="AUJ23" s="179"/>
      <c r="AUK23" s="59"/>
      <c r="AUL23" s="178"/>
      <c r="AUM23" s="184"/>
      <c r="AUN23" s="184"/>
      <c r="AUO23" s="184"/>
      <c r="AUP23" s="178"/>
      <c r="AUQ23" s="178"/>
      <c r="AUR23" s="179"/>
      <c r="AUS23" s="59"/>
      <c r="AUT23" s="178"/>
      <c r="AUU23" s="184"/>
      <c r="AUV23" s="184"/>
      <c r="AUW23" s="184"/>
      <c r="AUX23" s="178"/>
      <c r="AUY23" s="178"/>
      <c r="AUZ23" s="179"/>
      <c r="AVA23" s="59"/>
      <c r="AVB23" s="178"/>
      <c r="AVC23" s="184"/>
      <c r="AVD23" s="184"/>
      <c r="AVE23" s="184"/>
      <c r="AVF23" s="178"/>
      <c r="AVG23" s="178"/>
      <c r="AVH23" s="179"/>
      <c r="AVI23" s="59"/>
      <c r="AVJ23" s="178"/>
      <c r="AVK23" s="184"/>
      <c r="AVL23" s="184"/>
      <c r="AVM23" s="184"/>
      <c r="AVN23" s="178"/>
      <c r="AVO23" s="178"/>
      <c r="AVP23" s="179"/>
      <c r="AVQ23" s="59"/>
      <c r="AVR23" s="178"/>
      <c r="AVS23" s="184"/>
      <c r="AVT23" s="184"/>
      <c r="AVU23" s="184"/>
      <c r="AVV23" s="178"/>
      <c r="AVW23" s="178"/>
      <c r="AVX23" s="179"/>
      <c r="AVY23" s="59"/>
      <c r="AVZ23" s="178"/>
      <c r="AWA23" s="184"/>
      <c r="AWB23" s="184"/>
      <c r="AWC23" s="184"/>
      <c r="AWD23" s="178"/>
      <c r="AWE23" s="178"/>
      <c r="AWF23" s="179"/>
      <c r="AWG23" s="59"/>
      <c r="AWH23" s="178"/>
      <c r="AWI23" s="184"/>
      <c r="AWJ23" s="184"/>
      <c r="AWK23" s="184"/>
      <c r="AWL23" s="178"/>
      <c r="AWM23" s="178"/>
      <c r="AWN23" s="179"/>
      <c r="AWO23" s="59"/>
      <c r="AWP23" s="178"/>
      <c r="AWQ23" s="184"/>
      <c r="AWR23" s="184"/>
      <c r="AWS23" s="184"/>
      <c r="AWT23" s="178"/>
      <c r="AWU23" s="178"/>
      <c r="AWV23" s="179"/>
      <c r="AWW23" s="59"/>
      <c r="AWX23" s="178"/>
      <c r="AWY23" s="184"/>
      <c r="AWZ23" s="184"/>
      <c r="AXA23" s="184"/>
      <c r="AXB23" s="178"/>
      <c r="AXC23" s="178"/>
      <c r="AXD23" s="179"/>
      <c r="AXE23" s="59"/>
      <c r="AXF23" s="178"/>
      <c r="AXG23" s="184"/>
      <c r="AXH23" s="184"/>
      <c r="AXI23" s="184"/>
      <c r="AXJ23" s="178"/>
      <c r="AXK23" s="178"/>
      <c r="AXL23" s="179"/>
      <c r="AXM23" s="59"/>
      <c r="AXN23" s="178"/>
      <c r="AXO23" s="184"/>
      <c r="AXP23" s="184"/>
      <c r="AXQ23" s="184"/>
      <c r="AXR23" s="178"/>
      <c r="AXS23" s="178"/>
      <c r="AXT23" s="179"/>
      <c r="AXU23" s="59"/>
      <c r="AXV23" s="178"/>
      <c r="AXW23" s="184"/>
      <c r="AXX23" s="184"/>
      <c r="AXY23" s="184"/>
      <c r="AXZ23" s="178"/>
      <c r="AYA23" s="178"/>
      <c r="AYB23" s="179"/>
      <c r="AYC23" s="59"/>
      <c r="AYD23" s="178"/>
      <c r="AYE23" s="184"/>
      <c r="AYF23" s="184"/>
      <c r="AYG23" s="184"/>
      <c r="AYH23" s="178"/>
      <c r="AYI23" s="178"/>
      <c r="AYJ23" s="179"/>
      <c r="AYK23" s="59"/>
      <c r="AYL23" s="178"/>
      <c r="AYM23" s="184"/>
      <c r="AYN23" s="184"/>
      <c r="AYO23" s="184"/>
      <c r="AYP23" s="178"/>
      <c r="AYQ23" s="178"/>
      <c r="AYR23" s="179"/>
      <c r="AYS23" s="59"/>
      <c r="AYT23" s="178"/>
      <c r="AYU23" s="184"/>
      <c r="AYV23" s="184"/>
      <c r="AYW23" s="184"/>
      <c r="AYX23" s="178"/>
      <c r="AYY23" s="178"/>
      <c r="AYZ23" s="179"/>
      <c r="AZA23" s="59"/>
      <c r="AZB23" s="178"/>
      <c r="AZC23" s="184"/>
      <c r="AZD23" s="184"/>
      <c r="AZE23" s="184"/>
      <c r="AZF23" s="178"/>
      <c r="AZG23" s="178"/>
      <c r="AZH23" s="179"/>
      <c r="AZI23" s="59"/>
      <c r="AZJ23" s="178"/>
      <c r="AZK23" s="184"/>
      <c r="AZL23" s="184"/>
      <c r="AZM23" s="184"/>
      <c r="AZN23" s="178"/>
      <c r="AZO23" s="178"/>
      <c r="AZP23" s="179"/>
      <c r="AZQ23" s="59"/>
      <c r="AZR23" s="178"/>
      <c r="AZS23" s="184"/>
      <c r="AZT23" s="184"/>
      <c r="AZU23" s="184"/>
      <c r="AZV23" s="178"/>
      <c r="AZW23" s="178"/>
      <c r="AZX23" s="179"/>
      <c r="AZY23" s="59"/>
      <c r="AZZ23" s="178"/>
      <c r="BAA23" s="184"/>
      <c r="BAB23" s="184"/>
      <c r="BAC23" s="184"/>
      <c r="BAD23" s="178"/>
      <c r="BAE23" s="178"/>
      <c r="BAF23" s="179"/>
      <c r="BAG23" s="59"/>
      <c r="BAH23" s="178"/>
      <c r="BAI23" s="184"/>
      <c r="BAJ23" s="184"/>
      <c r="BAK23" s="184"/>
      <c r="BAL23" s="178"/>
      <c r="BAM23" s="178"/>
      <c r="BAN23" s="179"/>
      <c r="BAO23" s="59"/>
      <c r="BAP23" s="178"/>
      <c r="BAQ23" s="184"/>
      <c r="BAR23" s="184"/>
      <c r="BAS23" s="184"/>
      <c r="BAT23" s="178"/>
      <c r="BAU23" s="178"/>
      <c r="BAV23" s="179"/>
      <c r="BAW23" s="59"/>
      <c r="BAX23" s="178"/>
      <c r="BAY23" s="184"/>
      <c r="BAZ23" s="184"/>
      <c r="BBA23" s="184"/>
      <c r="BBB23" s="178"/>
      <c r="BBC23" s="178"/>
      <c r="BBD23" s="179"/>
      <c r="BBE23" s="59"/>
      <c r="BBF23" s="178"/>
      <c r="BBG23" s="184"/>
      <c r="BBH23" s="184"/>
      <c r="BBI23" s="184"/>
      <c r="BBJ23" s="178"/>
      <c r="BBK23" s="178"/>
      <c r="BBL23" s="179"/>
      <c r="BBM23" s="59"/>
      <c r="BBN23" s="178"/>
      <c r="BBO23" s="184"/>
      <c r="BBP23" s="184"/>
      <c r="BBQ23" s="184"/>
      <c r="BBR23" s="178"/>
      <c r="BBS23" s="178"/>
      <c r="BBT23" s="179"/>
      <c r="BBU23" s="59"/>
      <c r="BBV23" s="178"/>
      <c r="BBW23" s="184"/>
      <c r="BBX23" s="184"/>
      <c r="BBY23" s="184"/>
      <c r="BBZ23" s="178"/>
      <c r="BCA23" s="178"/>
      <c r="BCB23" s="179"/>
      <c r="BCC23" s="59"/>
      <c r="BCD23" s="178"/>
      <c r="BCE23" s="184"/>
      <c r="BCF23" s="184"/>
      <c r="BCG23" s="184"/>
      <c r="BCH23" s="178"/>
      <c r="BCI23" s="178"/>
      <c r="BCJ23" s="179"/>
      <c r="BCK23" s="59"/>
      <c r="BCL23" s="178"/>
      <c r="BCM23" s="184"/>
      <c r="BCN23" s="184"/>
      <c r="BCO23" s="184"/>
      <c r="BCP23" s="178"/>
      <c r="BCQ23" s="178"/>
      <c r="BCR23" s="179"/>
      <c r="BCS23" s="59"/>
      <c r="BCT23" s="178"/>
      <c r="BCU23" s="184"/>
      <c r="BCV23" s="184"/>
      <c r="BCW23" s="184"/>
      <c r="BCX23" s="178"/>
      <c r="BCY23" s="178"/>
      <c r="BCZ23" s="179"/>
      <c r="BDA23" s="59"/>
      <c r="BDB23" s="178"/>
      <c r="BDC23" s="184"/>
      <c r="BDD23" s="184"/>
      <c r="BDE23" s="184"/>
      <c r="BDF23" s="178"/>
      <c r="BDG23" s="178"/>
      <c r="BDH23" s="179"/>
      <c r="BDI23" s="59"/>
      <c r="BDJ23" s="178"/>
      <c r="BDK23" s="184"/>
      <c r="BDL23" s="184"/>
      <c r="BDM23" s="184"/>
      <c r="BDN23" s="178"/>
      <c r="BDO23" s="178"/>
      <c r="BDP23" s="179"/>
      <c r="BDQ23" s="59"/>
      <c r="BDR23" s="178"/>
      <c r="BDS23" s="184"/>
      <c r="BDT23" s="184"/>
      <c r="BDU23" s="184"/>
      <c r="BDV23" s="178"/>
      <c r="BDW23" s="178"/>
      <c r="BDX23" s="179"/>
      <c r="BDY23" s="59"/>
      <c r="BDZ23" s="178"/>
      <c r="BEA23" s="184"/>
      <c r="BEB23" s="184"/>
      <c r="BEC23" s="184"/>
      <c r="BED23" s="178"/>
      <c r="BEE23" s="178"/>
      <c r="BEF23" s="179"/>
      <c r="BEG23" s="59"/>
      <c r="BEH23" s="178"/>
      <c r="BEI23" s="184"/>
      <c r="BEJ23" s="184"/>
      <c r="BEK23" s="184"/>
      <c r="BEL23" s="178"/>
      <c r="BEM23" s="178"/>
      <c r="BEN23" s="179"/>
      <c r="BEO23" s="59"/>
      <c r="BEP23" s="178"/>
      <c r="BEQ23" s="184"/>
      <c r="BER23" s="184"/>
      <c r="BES23" s="184"/>
      <c r="BET23" s="178"/>
      <c r="BEU23" s="178"/>
      <c r="BEV23" s="179"/>
      <c r="BEW23" s="59"/>
      <c r="BEX23" s="178"/>
      <c r="BEY23" s="184"/>
      <c r="BEZ23" s="184"/>
      <c r="BFA23" s="184"/>
      <c r="BFB23" s="178"/>
      <c r="BFC23" s="178"/>
      <c r="BFD23" s="179"/>
      <c r="BFE23" s="59"/>
      <c r="BFF23" s="178"/>
      <c r="BFG23" s="184"/>
      <c r="BFH23" s="184"/>
      <c r="BFI23" s="184"/>
      <c r="BFJ23" s="178"/>
      <c r="BFK23" s="178"/>
      <c r="BFL23" s="179"/>
      <c r="BFM23" s="59"/>
      <c r="BFN23" s="178"/>
      <c r="BFO23" s="184"/>
      <c r="BFP23" s="184"/>
      <c r="BFQ23" s="184"/>
      <c r="BFR23" s="178"/>
      <c r="BFS23" s="178"/>
      <c r="BFT23" s="179"/>
      <c r="BFU23" s="59"/>
      <c r="BFV23" s="178"/>
      <c r="BFW23" s="184"/>
      <c r="BFX23" s="184"/>
      <c r="BFY23" s="184"/>
      <c r="BFZ23" s="178"/>
      <c r="BGA23" s="178"/>
      <c r="BGB23" s="179"/>
      <c r="BGC23" s="59"/>
      <c r="BGD23" s="178"/>
      <c r="BGE23" s="184"/>
      <c r="BGF23" s="184"/>
      <c r="BGG23" s="184"/>
      <c r="BGH23" s="178"/>
      <c r="BGI23" s="178"/>
      <c r="BGJ23" s="179"/>
      <c r="BGK23" s="59"/>
      <c r="BGL23" s="178"/>
      <c r="BGM23" s="184"/>
      <c r="BGN23" s="184"/>
      <c r="BGO23" s="184"/>
      <c r="BGP23" s="178"/>
      <c r="BGQ23" s="178"/>
      <c r="BGR23" s="179"/>
      <c r="BGS23" s="59"/>
      <c r="BGT23" s="178"/>
      <c r="BGU23" s="184"/>
      <c r="BGV23" s="184"/>
      <c r="BGW23" s="184"/>
      <c r="BGX23" s="178"/>
      <c r="BGY23" s="178"/>
      <c r="BGZ23" s="179"/>
      <c r="BHA23" s="59"/>
      <c r="BHB23" s="178"/>
      <c r="BHC23" s="184"/>
      <c r="BHD23" s="184"/>
      <c r="BHE23" s="184"/>
      <c r="BHF23" s="178"/>
      <c r="BHG23" s="178"/>
      <c r="BHH23" s="179"/>
      <c r="BHI23" s="59"/>
      <c r="BHJ23" s="178"/>
      <c r="BHK23" s="184"/>
      <c r="BHL23" s="184"/>
      <c r="BHM23" s="184"/>
      <c r="BHN23" s="178"/>
      <c r="BHO23" s="178"/>
      <c r="BHP23" s="179"/>
      <c r="BHQ23" s="59"/>
      <c r="BHR23" s="178"/>
      <c r="BHS23" s="184"/>
      <c r="BHT23" s="184"/>
      <c r="BHU23" s="184"/>
      <c r="BHV23" s="178"/>
      <c r="BHW23" s="178"/>
      <c r="BHX23" s="179"/>
      <c r="BHY23" s="59"/>
      <c r="BHZ23" s="178"/>
      <c r="BIA23" s="184"/>
      <c r="BIB23" s="184"/>
      <c r="BIC23" s="184"/>
      <c r="BID23" s="178"/>
      <c r="BIE23" s="178"/>
      <c r="BIF23" s="179"/>
      <c r="BIG23" s="59"/>
      <c r="BIH23" s="178"/>
      <c r="BII23" s="184"/>
      <c r="BIJ23" s="184"/>
      <c r="BIK23" s="184"/>
      <c r="BIL23" s="178"/>
      <c r="BIM23" s="178"/>
      <c r="BIN23" s="179"/>
      <c r="BIO23" s="59"/>
      <c r="BIP23" s="178"/>
      <c r="BIQ23" s="184"/>
      <c r="BIR23" s="184"/>
      <c r="BIS23" s="184"/>
      <c r="BIT23" s="178"/>
      <c r="BIU23" s="178"/>
      <c r="BIV23" s="179"/>
      <c r="BIW23" s="59"/>
      <c r="BIX23" s="178"/>
      <c r="BIY23" s="184"/>
      <c r="BIZ23" s="184"/>
      <c r="BJA23" s="184"/>
      <c r="BJB23" s="178"/>
      <c r="BJC23" s="178"/>
      <c r="BJD23" s="179"/>
      <c r="BJE23" s="59"/>
      <c r="BJF23" s="178"/>
      <c r="BJG23" s="184"/>
      <c r="BJH23" s="184"/>
      <c r="BJI23" s="184"/>
      <c r="BJJ23" s="178"/>
      <c r="BJK23" s="178"/>
      <c r="BJL23" s="179"/>
      <c r="BJM23" s="59"/>
      <c r="BJN23" s="178"/>
      <c r="BJO23" s="184"/>
      <c r="BJP23" s="184"/>
      <c r="BJQ23" s="184"/>
      <c r="BJR23" s="178"/>
      <c r="BJS23" s="178"/>
      <c r="BJT23" s="179"/>
      <c r="BJU23" s="59"/>
      <c r="BJV23" s="178"/>
      <c r="BJW23" s="184"/>
      <c r="BJX23" s="184"/>
      <c r="BJY23" s="184"/>
      <c r="BJZ23" s="178"/>
      <c r="BKA23" s="178"/>
      <c r="BKB23" s="179"/>
      <c r="BKC23" s="59"/>
      <c r="BKD23" s="178"/>
      <c r="BKE23" s="184"/>
      <c r="BKF23" s="184"/>
      <c r="BKG23" s="184"/>
      <c r="BKH23" s="178"/>
      <c r="BKI23" s="178"/>
      <c r="BKJ23" s="179"/>
      <c r="BKK23" s="59"/>
      <c r="BKL23" s="178"/>
      <c r="BKM23" s="184"/>
      <c r="BKN23" s="184"/>
      <c r="BKO23" s="184"/>
      <c r="BKP23" s="178"/>
      <c r="BKQ23" s="178"/>
      <c r="BKR23" s="179"/>
      <c r="BKS23" s="59"/>
      <c r="BKT23" s="178"/>
      <c r="BKU23" s="184"/>
      <c r="BKV23" s="184"/>
      <c r="BKW23" s="184"/>
      <c r="BKX23" s="178"/>
      <c r="BKY23" s="178"/>
      <c r="BKZ23" s="179"/>
      <c r="BLA23" s="59"/>
      <c r="BLB23" s="178"/>
      <c r="BLC23" s="184"/>
      <c r="BLD23" s="184"/>
      <c r="BLE23" s="184"/>
      <c r="BLF23" s="178"/>
      <c r="BLG23" s="178"/>
      <c r="BLH23" s="179"/>
      <c r="BLI23" s="59"/>
      <c r="BLJ23" s="178"/>
      <c r="BLK23" s="184"/>
      <c r="BLL23" s="184"/>
      <c r="BLM23" s="184"/>
      <c r="BLN23" s="178"/>
      <c r="BLO23" s="178"/>
      <c r="BLP23" s="179"/>
      <c r="BLQ23" s="59"/>
      <c r="BLR23" s="178"/>
      <c r="BLS23" s="184"/>
      <c r="BLT23" s="184"/>
      <c r="BLU23" s="184"/>
      <c r="BLV23" s="178"/>
      <c r="BLW23" s="178"/>
      <c r="BLX23" s="179"/>
      <c r="BLY23" s="59"/>
      <c r="BLZ23" s="178"/>
      <c r="BMA23" s="184"/>
      <c r="BMB23" s="184"/>
      <c r="BMC23" s="184"/>
      <c r="BMD23" s="178"/>
      <c r="BME23" s="178"/>
      <c r="BMF23" s="179"/>
      <c r="BMG23" s="59"/>
      <c r="BMH23" s="178"/>
      <c r="BMI23" s="184"/>
      <c r="BMJ23" s="184"/>
      <c r="BMK23" s="184"/>
      <c r="BML23" s="178"/>
      <c r="BMM23" s="178"/>
      <c r="BMN23" s="179"/>
      <c r="BMO23" s="59"/>
      <c r="BMP23" s="178"/>
      <c r="BMQ23" s="184"/>
      <c r="BMR23" s="184"/>
      <c r="BMS23" s="184"/>
      <c r="BMT23" s="178"/>
      <c r="BMU23" s="178"/>
      <c r="BMV23" s="179"/>
      <c r="BMW23" s="59"/>
      <c r="BMX23" s="178"/>
      <c r="BMY23" s="184"/>
      <c r="BMZ23" s="184"/>
      <c r="BNA23" s="184"/>
      <c r="BNB23" s="178"/>
      <c r="BNC23" s="178"/>
      <c r="BND23" s="179"/>
      <c r="BNE23" s="59"/>
      <c r="BNF23" s="178"/>
      <c r="BNG23" s="184"/>
      <c r="BNH23" s="184"/>
      <c r="BNI23" s="184"/>
      <c r="BNJ23" s="178"/>
      <c r="BNK23" s="178"/>
      <c r="BNL23" s="179"/>
      <c r="BNM23" s="59"/>
      <c r="BNN23" s="178"/>
      <c r="BNO23" s="184"/>
      <c r="BNP23" s="184"/>
      <c r="BNQ23" s="184"/>
      <c r="BNR23" s="178"/>
      <c r="BNS23" s="178"/>
      <c r="BNT23" s="179"/>
      <c r="BNU23" s="59"/>
      <c r="BNV23" s="178"/>
      <c r="BNW23" s="184"/>
      <c r="BNX23" s="184"/>
      <c r="BNY23" s="184"/>
      <c r="BNZ23" s="178"/>
      <c r="BOA23" s="178"/>
      <c r="BOB23" s="179"/>
      <c r="BOC23" s="59"/>
      <c r="BOD23" s="178"/>
      <c r="BOE23" s="184"/>
      <c r="BOF23" s="184"/>
      <c r="BOG23" s="184"/>
      <c r="BOH23" s="178"/>
      <c r="BOI23" s="178"/>
      <c r="BOJ23" s="179"/>
      <c r="BOK23" s="59"/>
      <c r="BOL23" s="178"/>
      <c r="BOM23" s="184"/>
      <c r="BON23" s="184"/>
      <c r="BOO23" s="184"/>
      <c r="BOP23" s="178"/>
      <c r="BOQ23" s="178"/>
      <c r="BOR23" s="179"/>
      <c r="BOS23" s="59"/>
      <c r="BOT23" s="178"/>
      <c r="BOU23" s="184"/>
      <c r="BOV23" s="184"/>
      <c r="BOW23" s="184"/>
      <c r="BOX23" s="178"/>
      <c r="BOY23" s="178"/>
      <c r="BOZ23" s="179"/>
      <c r="BPA23" s="59"/>
      <c r="BPB23" s="178"/>
      <c r="BPC23" s="184"/>
      <c r="BPD23" s="184"/>
      <c r="BPE23" s="184"/>
      <c r="BPF23" s="178"/>
      <c r="BPG23" s="178"/>
      <c r="BPH23" s="179"/>
      <c r="BPI23" s="59"/>
      <c r="BPJ23" s="178"/>
      <c r="BPK23" s="184"/>
      <c r="BPL23" s="184"/>
      <c r="BPM23" s="184"/>
      <c r="BPN23" s="178"/>
      <c r="BPO23" s="178"/>
      <c r="BPP23" s="179"/>
      <c r="BPQ23" s="59"/>
      <c r="BPR23" s="178"/>
      <c r="BPS23" s="184"/>
      <c r="BPT23" s="184"/>
      <c r="BPU23" s="184"/>
      <c r="BPV23" s="178"/>
      <c r="BPW23" s="178"/>
      <c r="BPX23" s="179"/>
      <c r="BPY23" s="59"/>
      <c r="BPZ23" s="178"/>
      <c r="BQA23" s="184"/>
      <c r="BQB23" s="184"/>
      <c r="BQC23" s="184"/>
      <c r="BQD23" s="178"/>
      <c r="BQE23" s="178"/>
      <c r="BQF23" s="179"/>
      <c r="BQG23" s="59"/>
      <c r="BQH23" s="178"/>
      <c r="BQI23" s="184"/>
      <c r="BQJ23" s="184"/>
      <c r="BQK23" s="184"/>
      <c r="BQL23" s="178"/>
      <c r="BQM23" s="178"/>
      <c r="BQN23" s="179"/>
      <c r="BQO23" s="59"/>
      <c r="BQP23" s="178"/>
      <c r="BQQ23" s="184"/>
      <c r="BQR23" s="184"/>
      <c r="BQS23" s="184"/>
      <c r="BQT23" s="178"/>
      <c r="BQU23" s="178"/>
      <c r="BQV23" s="179"/>
      <c r="BQW23" s="59"/>
      <c r="BQX23" s="178"/>
      <c r="BQY23" s="184"/>
      <c r="BQZ23" s="184"/>
      <c r="BRA23" s="184"/>
      <c r="BRB23" s="178"/>
      <c r="BRC23" s="178"/>
      <c r="BRD23" s="179"/>
      <c r="BRE23" s="59"/>
      <c r="BRF23" s="178"/>
      <c r="BRG23" s="184"/>
      <c r="BRH23" s="184"/>
      <c r="BRI23" s="184"/>
      <c r="BRJ23" s="178"/>
      <c r="BRK23" s="178"/>
      <c r="BRL23" s="179"/>
      <c r="BRM23" s="59"/>
      <c r="BRN23" s="178"/>
      <c r="BRO23" s="184"/>
      <c r="BRP23" s="184"/>
      <c r="BRQ23" s="184"/>
      <c r="BRR23" s="178"/>
      <c r="BRS23" s="178"/>
      <c r="BRT23" s="179"/>
      <c r="BRU23" s="59"/>
      <c r="BRV23" s="178"/>
      <c r="BRW23" s="184"/>
      <c r="BRX23" s="184"/>
      <c r="BRY23" s="184"/>
      <c r="BRZ23" s="178"/>
      <c r="BSA23" s="178"/>
      <c r="BSB23" s="179"/>
      <c r="BSC23" s="59"/>
      <c r="BSD23" s="178"/>
      <c r="BSE23" s="184"/>
      <c r="BSF23" s="184"/>
      <c r="BSG23" s="184"/>
      <c r="BSH23" s="178"/>
      <c r="BSI23" s="178"/>
      <c r="BSJ23" s="179"/>
      <c r="BSK23" s="59"/>
      <c r="BSL23" s="178"/>
      <c r="BSM23" s="184"/>
      <c r="BSN23" s="184"/>
      <c r="BSO23" s="184"/>
      <c r="BSP23" s="178"/>
      <c r="BSQ23" s="178"/>
      <c r="BSR23" s="179"/>
      <c r="BSS23" s="59"/>
      <c r="BST23" s="178"/>
      <c r="BSU23" s="184"/>
      <c r="BSV23" s="184"/>
      <c r="BSW23" s="184"/>
      <c r="BSX23" s="178"/>
      <c r="BSY23" s="178"/>
      <c r="BSZ23" s="179"/>
      <c r="BTA23" s="59"/>
      <c r="BTB23" s="178"/>
      <c r="BTC23" s="184"/>
      <c r="BTD23" s="184"/>
      <c r="BTE23" s="184"/>
      <c r="BTF23" s="178"/>
      <c r="BTG23" s="178"/>
      <c r="BTH23" s="179"/>
      <c r="BTI23" s="59"/>
      <c r="BTJ23" s="178"/>
      <c r="BTK23" s="184"/>
      <c r="BTL23" s="184"/>
      <c r="BTM23" s="184"/>
      <c r="BTN23" s="178"/>
      <c r="BTO23" s="178"/>
      <c r="BTP23" s="179"/>
      <c r="BTQ23" s="59"/>
      <c r="BTR23" s="178"/>
      <c r="BTS23" s="184"/>
      <c r="BTT23" s="184"/>
      <c r="BTU23" s="184"/>
      <c r="BTV23" s="178"/>
      <c r="BTW23" s="178"/>
      <c r="BTX23" s="179"/>
      <c r="BTY23" s="59"/>
      <c r="BTZ23" s="178"/>
      <c r="BUA23" s="184"/>
      <c r="BUB23" s="184"/>
      <c r="BUC23" s="184"/>
      <c r="BUD23" s="178"/>
      <c r="BUE23" s="178"/>
      <c r="BUF23" s="179"/>
      <c r="BUG23" s="59"/>
      <c r="BUH23" s="178"/>
      <c r="BUI23" s="184"/>
      <c r="BUJ23" s="184"/>
      <c r="BUK23" s="184"/>
      <c r="BUL23" s="178"/>
      <c r="BUM23" s="178"/>
      <c r="BUN23" s="179"/>
      <c r="BUO23" s="59"/>
      <c r="BUP23" s="178"/>
      <c r="BUQ23" s="184"/>
      <c r="BUR23" s="184"/>
      <c r="BUS23" s="184"/>
      <c r="BUT23" s="178"/>
      <c r="BUU23" s="178"/>
      <c r="BUV23" s="179"/>
      <c r="BUW23" s="59"/>
      <c r="BUX23" s="178"/>
      <c r="BUY23" s="184"/>
      <c r="BUZ23" s="184"/>
      <c r="BVA23" s="184"/>
      <c r="BVB23" s="178"/>
      <c r="BVC23" s="178"/>
      <c r="BVD23" s="179"/>
      <c r="BVE23" s="59"/>
      <c r="BVF23" s="178"/>
      <c r="BVG23" s="184"/>
      <c r="BVH23" s="184"/>
      <c r="BVI23" s="184"/>
      <c r="BVJ23" s="178"/>
      <c r="BVK23" s="178"/>
      <c r="BVL23" s="179"/>
      <c r="BVM23" s="59"/>
      <c r="BVN23" s="178"/>
      <c r="BVO23" s="184"/>
      <c r="BVP23" s="184"/>
      <c r="BVQ23" s="184"/>
      <c r="BVR23" s="178"/>
      <c r="BVS23" s="178"/>
      <c r="BVT23" s="179"/>
      <c r="BVU23" s="59"/>
      <c r="BVV23" s="178"/>
      <c r="BVW23" s="184"/>
      <c r="BVX23" s="184"/>
      <c r="BVY23" s="184"/>
      <c r="BVZ23" s="178"/>
      <c r="BWA23" s="178"/>
      <c r="BWB23" s="179"/>
      <c r="BWC23" s="59"/>
      <c r="BWD23" s="178"/>
      <c r="BWE23" s="184"/>
      <c r="BWF23" s="184"/>
      <c r="BWG23" s="184"/>
      <c r="BWH23" s="178"/>
      <c r="BWI23" s="178"/>
      <c r="BWJ23" s="179"/>
      <c r="BWK23" s="59"/>
      <c r="BWL23" s="178"/>
      <c r="BWM23" s="184"/>
      <c r="BWN23" s="184"/>
      <c r="BWO23" s="184"/>
      <c r="BWP23" s="178"/>
      <c r="BWQ23" s="178"/>
      <c r="BWR23" s="179"/>
      <c r="BWS23" s="59"/>
      <c r="BWT23" s="178"/>
      <c r="BWU23" s="184"/>
      <c r="BWV23" s="184"/>
      <c r="BWW23" s="184"/>
      <c r="BWX23" s="178"/>
      <c r="BWY23" s="178"/>
      <c r="BWZ23" s="179"/>
      <c r="BXA23" s="59"/>
      <c r="BXB23" s="178"/>
      <c r="BXC23" s="184"/>
      <c r="BXD23" s="184"/>
      <c r="BXE23" s="184"/>
      <c r="BXF23" s="178"/>
      <c r="BXG23" s="178"/>
      <c r="BXH23" s="179"/>
      <c r="BXI23" s="59"/>
      <c r="BXJ23" s="178"/>
      <c r="BXK23" s="184"/>
      <c r="BXL23" s="184"/>
      <c r="BXM23" s="184"/>
      <c r="BXN23" s="178"/>
      <c r="BXO23" s="178"/>
      <c r="BXP23" s="179"/>
      <c r="BXQ23" s="59"/>
      <c r="BXR23" s="178"/>
      <c r="BXS23" s="184"/>
      <c r="BXT23" s="184"/>
      <c r="BXU23" s="184"/>
      <c r="BXV23" s="178"/>
      <c r="BXW23" s="178"/>
      <c r="BXX23" s="179"/>
      <c r="BXY23" s="59"/>
      <c r="BXZ23" s="178"/>
      <c r="BYA23" s="184"/>
      <c r="BYB23" s="184"/>
      <c r="BYC23" s="184"/>
      <c r="BYD23" s="178"/>
      <c r="BYE23" s="178"/>
      <c r="BYF23" s="179"/>
      <c r="BYG23" s="59"/>
      <c r="BYH23" s="178"/>
      <c r="BYI23" s="184"/>
      <c r="BYJ23" s="184"/>
      <c r="BYK23" s="184"/>
      <c r="BYL23" s="178"/>
      <c r="BYM23" s="178"/>
      <c r="BYN23" s="179"/>
      <c r="BYO23" s="59"/>
      <c r="BYP23" s="178"/>
      <c r="BYQ23" s="184"/>
      <c r="BYR23" s="184"/>
      <c r="BYS23" s="184"/>
      <c r="BYT23" s="178"/>
      <c r="BYU23" s="178"/>
      <c r="BYV23" s="179"/>
      <c r="BYW23" s="59"/>
      <c r="BYX23" s="178"/>
      <c r="BYY23" s="184"/>
      <c r="BYZ23" s="184"/>
      <c r="BZA23" s="184"/>
      <c r="BZB23" s="178"/>
      <c r="BZC23" s="178"/>
      <c r="BZD23" s="179"/>
      <c r="BZE23" s="59"/>
      <c r="BZF23" s="178"/>
      <c r="BZG23" s="184"/>
      <c r="BZH23" s="184"/>
      <c r="BZI23" s="184"/>
      <c r="BZJ23" s="178"/>
      <c r="BZK23" s="178"/>
      <c r="BZL23" s="179"/>
      <c r="BZM23" s="59"/>
      <c r="BZN23" s="178"/>
      <c r="BZO23" s="184"/>
      <c r="BZP23" s="184"/>
      <c r="BZQ23" s="184"/>
      <c r="BZR23" s="178"/>
      <c r="BZS23" s="178"/>
      <c r="BZT23" s="179"/>
      <c r="BZU23" s="59"/>
      <c r="BZV23" s="178"/>
      <c r="BZW23" s="184"/>
      <c r="BZX23" s="184"/>
      <c r="BZY23" s="184"/>
      <c r="BZZ23" s="178"/>
      <c r="CAA23" s="178"/>
      <c r="CAB23" s="179"/>
      <c r="CAC23" s="59"/>
      <c r="CAD23" s="178"/>
      <c r="CAE23" s="184"/>
      <c r="CAF23" s="184"/>
      <c r="CAG23" s="184"/>
      <c r="CAH23" s="178"/>
      <c r="CAI23" s="178"/>
      <c r="CAJ23" s="179"/>
      <c r="CAK23" s="59"/>
      <c r="CAL23" s="178"/>
      <c r="CAM23" s="184"/>
      <c r="CAN23" s="184"/>
      <c r="CAO23" s="184"/>
      <c r="CAP23" s="178"/>
      <c r="CAQ23" s="178"/>
      <c r="CAR23" s="179"/>
      <c r="CAS23" s="59"/>
      <c r="CAT23" s="178"/>
      <c r="CAU23" s="184"/>
      <c r="CAV23" s="184"/>
      <c r="CAW23" s="184"/>
      <c r="CAX23" s="178"/>
      <c r="CAY23" s="178"/>
      <c r="CAZ23" s="179"/>
      <c r="CBA23" s="59"/>
      <c r="CBB23" s="178"/>
      <c r="CBC23" s="184"/>
      <c r="CBD23" s="184"/>
      <c r="CBE23" s="184"/>
      <c r="CBF23" s="178"/>
      <c r="CBG23" s="178"/>
      <c r="CBH23" s="179"/>
      <c r="CBI23" s="59"/>
      <c r="CBJ23" s="178"/>
      <c r="CBK23" s="184"/>
      <c r="CBL23" s="184"/>
      <c r="CBM23" s="184"/>
      <c r="CBN23" s="178"/>
      <c r="CBO23" s="178"/>
      <c r="CBP23" s="179"/>
      <c r="CBQ23" s="59"/>
      <c r="CBR23" s="178"/>
      <c r="CBS23" s="184"/>
      <c r="CBT23" s="184"/>
      <c r="CBU23" s="184"/>
      <c r="CBV23" s="178"/>
      <c r="CBW23" s="178"/>
      <c r="CBX23" s="179"/>
      <c r="CBY23" s="59"/>
      <c r="CBZ23" s="178"/>
      <c r="CCA23" s="184"/>
      <c r="CCB23" s="184"/>
      <c r="CCC23" s="184"/>
      <c r="CCD23" s="178"/>
      <c r="CCE23" s="178"/>
      <c r="CCF23" s="179"/>
      <c r="CCG23" s="59"/>
      <c r="CCH23" s="178"/>
      <c r="CCI23" s="184"/>
      <c r="CCJ23" s="184"/>
      <c r="CCK23" s="184"/>
      <c r="CCL23" s="178"/>
      <c r="CCM23" s="178"/>
      <c r="CCN23" s="179"/>
      <c r="CCO23" s="59"/>
      <c r="CCP23" s="178"/>
      <c r="CCQ23" s="184"/>
      <c r="CCR23" s="184"/>
      <c r="CCS23" s="184"/>
      <c r="CCT23" s="178"/>
      <c r="CCU23" s="178"/>
      <c r="CCV23" s="179"/>
      <c r="CCW23" s="59"/>
      <c r="CCX23" s="178"/>
      <c r="CCY23" s="184"/>
      <c r="CCZ23" s="184"/>
      <c r="CDA23" s="184"/>
      <c r="CDB23" s="178"/>
      <c r="CDC23" s="178"/>
      <c r="CDD23" s="179"/>
      <c r="CDE23" s="59"/>
      <c r="CDF23" s="178"/>
      <c r="CDG23" s="184"/>
      <c r="CDH23" s="184"/>
      <c r="CDI23" s="184"/>
      <c r="CDJ23" s="178"/>
      <c r="CDK23" s="178"/>
      <c r="CDL23" s="179"/>
      <c r="CDM23" s="59"/>
      <c r="CDN23" s="178"/>
      <c r="CDO23" s="184"/>
      <c r="CDP23" s="184"/>
      <c r="CDQ23" s="184"/>
      <c r="CDR23" s="178"/>
      <c r="CDS23" s="178"/>
      <c r="CDT23" s="179"/>
      <c r="CDU23" s="59"/>
      <c r="CDV23" s="178"/>
      <c r="CDW23" s="184"/>
      <c r="CDX23" s="184"/>
      <c r="CDY23" s="184"/>
      <c r="CDZ23" s="178"/>
      <c r="CEA23" s="178"/>
      <c r="CEB23" s="179"/>
      <c r="CEC23" s="59"/>
      <c r="CED23" s="178"/>
      <c r="CEE23" s="184"/>
      <c r="CEF23" s="184"/>
      <c r="CEG23" s="184"/>
      <c r="CEH23" s="178"/>
      <c r="CEI23" s="178"/>
      <c r="CEJ23" s="179"/>
      <c r="CEK23" s="59"/>
      <c r="CEL23" s="178"/>
      <c r="CEM23" s="184"/>
      <c r="CEN23" s="184"/>
      <c r="CEO23" s="184"/>
      <c r="CEP23" s="178"/>
      <c r="CEQ23" s="178"/>
      <c r="CER23" s="179"/>
      <c r="CES23" s="59"/>
      <c r="CET23" s="178"/>
      <c r="CEU23" s="184"/>
      <c r="CEV23" s="184"/>
      <c r="CEW23" s="184"/>
      <c r="CEX23" s="178"/>
      <c r="CEY23" s="178"/>
      <c r="CEZ23" s="179"/>
      <c r="CFA23" s="59"/>
      <c r="CFB23" s="178"/>
      <c r="CFC23" s="184"/>
      <c r="CFD23" s="184"/>
      <c r="CFE23" s="184"/>
      <c r="CFF23" s="178"/>
      <c r="CFG23" s="178"/>
      <c r="CFH23" s="179"/>
      <c r="CFI23" s="59"/>
      <c r="CFJ23" s="178"/>
      <c r="CFK23" s="184"/>
      <c r="CFL23" s="184"/>
      <c r="CFM23" s="184"/>
      <c r="CFN23" s="178"/>
      <c r="CFO23" s="178"/>
      <c r="CFP23" s="179"/>
      <c r="CFQ23" s="59"/>
      <c r="CFR23" s="178"/>
      <c r="CFS23" s="184"/>
      <c r="CFT23" s="184"/>
      <c r="CFU23" s="184"/>
      <c r="CFV23" s="178"/>
      <c r="CFW23" s="178"/>
      <c r="CFX23" s="179"/>
      <c r="CFY23" s="59"/>
      <c r="CFZ23" s="178"/>
      <c r="CGA23" s="184"/>
      <c r="CGB23" s="184"/>
      <c r="CGC23" s="184"/>
      <c r="CGD23" s="178"/>
      <c r="CGE23" s="178"/>
      <c r="CGF23" s="179"/>
      <c r="CGG23" s="59"/>
      <c r="CGH23" s="178"/>
      <c r="CGI23" s="184"/>
      <c r="CGJ23" s="184"/>
      <c r="CGK23" s="184"/>
      <c r="CGL23" s="178"/>
      <c r="CGM23" s="178"/>
      <c r="CGN23" s="179"/>
      <c r="CGO23" s="59"/>
      <c r="CGP23" s="178"/>
      <c r="CGQ23" s="184"/>
      <c r="CGR23" s="184"/>
      <c r="CGS23" s="184"/>
      <c r="CGT23" s="178"/>
      <c r="CGU23" s="178"/>
      <c r="CGV23" s="179"/>
      <c r="CGW23" s="59"/>
      <c r="CGX23" s="178"/>
      <c r="CGY23" s="184"/>
      <c r="CGZ23" s="184"/>
      <c r="CHA23" s="184"/>
      <c r="CHB23" s="178"/>
      <c r="CHC23" s="178"/>
      <c r="CHD23" s="179"/>
      <c r="CHE23" s="59"/>
      <c r="CHF23" s="178"/>
      <c r="CHG23" s="184"/>
      <c r="CHH23" s="184"/>
      <c r="CHI23" s="184"/>
      <c r="CHJ23" s="178"/>
      <c r="CHK23" s="178"/>
      <c r="CHL23" s="179"/>
      <c r="CHM23" s="59"/>
      <c r="CHN23" s="178"/>
      <c r="CHO23" s="184"/>
      <c r="CHP23" s="184"/>
      <c r="CHQ23" s="184"/>
      <c r="CHR23" s="178"/>
      <c r="CHS23" s="178"/>
      <c r="CHT23" s="179"/>
      <c r="CHU23" s="59"/>
      <c r="CHV23" s="178"/>
      <c r="CHW23" s="184"/>
      <c r="CHX23" s="184"/>
      <c r="CHY23" s="184"/>
      <c r="CHZ23" s="178"/>
      <c r="CIA23" s="178"/>
      <c r="CIB23" s="179"/>
      <c r="CIC23" s="59"/>
      <c r="CID23" s="178"/>
      <c r="CIE23" s="184"/>
      <c r="CIF23" s="184"/>
      <c r="CIG23" s="184"/>
      <c r="CIH23" s="178"/>
      <c r="CII23" s="178"/>
      <c r="CIJ23" s="179"/>
      <c r="CIK23" s="59"/>
      <c r="CIL23" s="178"/>
      <c r="CIM23" s="184"/>
      <c r="CIN23" s="184"/>
      <c r="CIO23" s="184"/>
      <c r="CIP23" s="178"/>
      <c r="CIQ23" s="178"/>
      <c r="CIR23" s="179"/>
      <c r="CIS23" s="59"/>
      <c r="CIT23" s="178"/>
      <c r="CIU23" s="184"/>
      <c r="CIV23" s="184"/>
      <c r="CIW23" s="184"/>
      <c r="CIX23" s="178"/>
      <c r="CIY23" s="178"/>
      <c r="CIZ23" s="179"/>
      <c r="CJA23" s="59"/>
      <c r="CJB23" s="178"/>
      <c r="CJC23" s="184"/>
      <c r="CJD23" s="184"/>
      <c r="CJE23" s="184"/>
      <c r="CJF23" s="178"/>
      <c r="CJG23" s="178"/>
      <c r="CJH23" s="179"/>
      <c r="CJI23" s="59"/>
      <c r="CJJ23" s="178"/>
      <c r="CJK23" s="184"/>
      <c r="CJL23" s="184"/>
      <c r="CJM23" s="184"/>
      <c r="CJN23" s="178"/>
      <c r="CJO23" s="178"/>
      <c r="CJP23" s="179"/>
      <c r="CJQ23" s="59"/>
      <c r="CJR23" s="178"/>
      <c r="CJS23" s="184"/>
      <c r="CJT23" s="184"/>
      <c r="CJU23" s="184"/>
      <c r="CJV23" s="178"/>
      <c r="CJW23" s="178"/>
      <c r="CJX23" s="179"/>
      <c r="CJY23" s="59"/>
      <c r="CJZ23" s="178"/>
      <c r="CKA23" s="184"/>
      <c r="CKB23" s="184"/>
      <c r="CKC23" s="184"/>
      <c r="CKD23" s="178"/>
      <c r="CKE23" s="178"/>
      <c r="CKF23" s="179"/>
      <c r="CKG23" s="59"/>
      <c r="CKH23" s="178"/>
      <c r="CKI23" s="184"/>
      <c r="CKJ23" s="184"/>
      <c r="CKK23" s="184"/>
      <c r="CKL23" s="178"/>
      <c r="CKM23" s="178"/>
      <c r="CKN23" s="179"/>
      <c r="CKO23" s="59"/>
      <c r="CKP23" s="178"/>
      <c r="CKQ23" s="184"/>
      <c r="CKR23" s="184"/>
      <c r="CKS23" s="184"/>
      <c r="CKT23" s="178"/>
      <c r="CKU23" s="178"/>
      <c r="CKV23" s="179"/>
      <c r="CKW23" s="59"/>
      <c r="CKX23" s="178"/>
      <c r="CKY23" s="184"/>
      <c r="CKZ23" s="184"/>
      <c r="CLA23" s="184"/>
      <c r="CLB23" s="178"/>
      <c r="CLC23" s="178"/>
      <c r="CLD23" s="179"/>
      <c r="CLE23" s="59"/>
      <c r="CLF23" s="178"/>
      <c r="CLG23" s="184"/>
      <c r="CLH23" s="184"/>
      <c r="CLI23" s="184"/>
      <c r="CLJ23" s="178"/>
      <c r="CLK23" s="178"/>
      <c r="CLL23" s="179"/>
      <c r="CLM23" s="59"/>
      <c r="CLN23" s="178"/>
      <c r="CLO23" s="184"/>
      <c r="CLP23" s="184"/>
      <c r="CLQ23" s="184"/>
      <c r="CLR23" s="178"/>
      <c r="CLS23" s="178"/>
      <c r="CLT23" s="179"/>
      <c r="CLU23" s="59"/>
      <c r="CLV23" s="178"/>
      <c r="CLW23" s="184"/>
      <c r="CLX23" s="184"/>
      <c r="CLY23" s="184"/>
      <c r="CLZ23" s="178"/>
      <c r="CMA23" s="178"/>
      <c r="CMB23" s="179"/>
      <c r="CMC23" s="59"/>
      <c r="CMD23" s="178"/>
      <c r="CME23" s="184"/>
      <c r="CMF23" s="184"/>
      <c r="CMG23" s="184"/>
      <c r="CMH23" s="178"/>
      <c r="CMI23" s="178"/>
      <c r="CMJ23" s="179"/>
      <c r="CMK23" s="59"/>
      <c r="CML23" s="178"/>
      <c r="CMM23" s="184"/>
      <c r="CMN23" s="184"/>
      <c r="CMO23" s="184"/>
      <c r="CMP23" s="178"/>
      <c r="CMQ23" s="178"/>
      <c r="CMR23" s="179"/>
      <c r="CMS23" s="59"/>
      <c r="CMT23" s="178"/>
      <c r="CMU23" s="184"/>
      <c r="CMV23" s="184"/>
      <c r="CMW23" s="184"/>
      <c r="CMX23" s="178"/>
      <c r="CMY23" s="178"/>
      <c r="CMZ23" s="179"/>
      <c r="CNA23" s="59"/>
      <c r="CNB23" s="178"/>
      <c r="CNC23" s="184"/>
      <c r="CND23" s="184"/>
      <c r="CNE23" s="184"/>
      <c r="CNF23" s="178"/>
      <c r="CNG23" s="178"/>
      <c r="CNH23" s="179"/>
      <c r="CNI23" s="59"/>
      <c r="CNJ23" s="178"/>
      <c r="CNK23" s="184"/>
      <c r="CNL23" s="184"/>
      <c r="CNM23" s="184"/>
      <c r="CNN23" s="178"/>
      <c r="CNO23" s="178"/>
      <c r="CNP23" s="179"/>
      <c r="CNQ23" s="59"/>
      <c r="CNR23" s="178"/>
      <c r="CNS23" s="184"/>
      <c r="CNT23" s="184"/>
      <c r="CNU23" s="184"/>
      <c r="CNV23" s="178"/>
      <c r="CNW23" s="178"/>
      <c r="CNX23" s="179"/>
      <c r="CNY23" s="59"/>
      <c r="CNZ23" s="178"/>
      <c r="COA23" s="184"/>
      <c r="COB23" s="184"/>
      <c r="COC23" s="184"/>
      <c r="COD23" s="178"/>
      <c r="COE23" s="178"/>
      <c r="COF23" s="179"/>
      <c r="COG23" s="59"/>
      <c r="COH23" s="178"/>
      <c r="COI23" s="184"/>
      <c r="COJ23" s="184"/>
      <c r="COK23" s="184"/>
      <c r="COL23" s="178"/>
      <c r="COM23" s="178"/>
      <c r="CON23" s="179"/>
      <c r="COO23" s="59"/>
      <c r="COP23" s="178"/>
      <c r="COQ23" s="184"/>
      <c r="COR23" s="184"/>
      <c r="COS23" s="184"/>
      <c r="COT23" s="178"/>
      <c r="COU23" s="178"/>
      <c r="COV23" s="179"/>
      <c r="COW23" s="59"/>
      <c r="COX23" s="178"/>
      <c r="COY23" s="184"/>
      <c r="COZ23" s="184"/>
      <c r="CPA23" s="184"/>
      <c r="CPB23" s="178"/>
      <c r="CPC23" s="178"/>
      <c r="CPD23" s="179"/>
      <c r="CPE23" s="59"/>
      <c r="CPF23" s="178"/>
      <c r="CPG23" s="184"/>
      <c r="CPH23" s="184"/>
      <c r="CPI23" s="184"/>
      <c r="CPJ23" s="178"/>
      <c r="CPK23" s="178"/>
      <c r="CPL23" s="179"/>
      <c r="CPM23" s="59"/>
      <c r="CPN23" s="178"/>
      <c r="CPO23" s="184"/>
      <c r="CPP23" s="184"/>
      <c r="CPQ23" s="184"/>
      <c r="CPR23" s="178"/>
      <c r="CPS23" s="178"/>
      <c r="CPT23" s="179"/>
      <c r="CPU23" s="59"/>
      <c r="CPV23" s="178"/>
      <c r="CPW23" s="184"/>
      <c r="CPX23" s="184"/>
      <c r="CPY23" s="184"/>
      <c r="CPZ23" s="178"/>
      <c r="CQA23" s="178"/>
      <c r="CQB23" s="179"/>
      <c r="CQC23" s="59"/>
      <c r="CQD23" s="178"/>
      <c r="CQE23" s="184"/>
      <c r="CQF23" s="184"/>
      <c r="CQG23" s="184"/>
      <c r="CQH23" s="178"/>
      <c r="CQI23" s="178"/>
      <c r="CQJ23" s="179"/>
      <c r="CQK23" s="59"/>
      <c r="CQL23" s="178"/>
      <c r="CQM23" s="184"/>
      <c r="CQN23" s="184"/>
      <c r="CQO23" s="184"/>
      <c r="CQP23" s="178"/>
      <c r="CQQ23" s="178"/>
      <c r="CQR23" s="179"/>
      <c r="CQS23" s="59"/>
      <c r="CQT23" s="178"/>
      <c r="CQU23" s="184"/>
      <c r="CQV23" s="184"/>
      <c r="CQW23" s="184"/>
      <c r="CQX23" s="178"/>
      <c r="CQY23" s="178"/>
      <c r="CQZ23" s="179"/>
      <c r="CRA23" s="59"/>
      <c r="CRB23" s="178"/>
      <c r="CRC23" s="184"/>
      <c r="CRD23" s="184"/>
      <c r="CRE23" s="184"/>
      <c r="CRF23" s="178"/>
      <c r="CRG23" s="178"/>
      <c r="CRH23" s="179"/>
      <c r="CRI23" s="59"/>
      <c r="CRJ23" s="178"/>
      <c r="CRK23" s="184"/>
      <c r="CRL23" s="184"/>
      <c r="CRM23" s="184"/>
      <c r="CRN23" s="178"/>
      <c r="CRO23" s="178"/>
      <c r="CRP23" s="179"/>
      <c r="CRQ23" s="59"/>
      <c r="CRR23" s="178"/>
      <c r="CRS23" s="184"/>
      <c r="CRT23" s="184"/>
      <c r="CRU23" s="184"/>
      <c r="CRV23" s="178"/>
      <c r="CRW23" s="178"/>
      <c r="CRX23" s="179"/>
      <c r="CRY23" s="59"/>
      <c r="CRZ23" s="178"/>
      <c r="CSA23" s="184"/>
      <c r="CSB23" s="184"/>
      <c r="CSC23" s="184"/>
      <c r="CSD23" s="178"/>
      <c r="CSE23" s="178"/>
      <c r="CSF23" s="179"/>
      <c r="CSG23" s="59"/>
      <c r="CSH23" s="178"/>
      <c r="CSI23" s="184"/>
      <c r="CSJ23" s="184"/>
      <c r="CSK23" s="184"/>
      <c r="CSL23" s="178"/>
      <c r="CSM23" s="178"/>
      <c r="CSN23" s="179"/>
      <c r="CSO23" s="59"/>
      <c r="CSP23" s="178"/>
      <c r="CSQ23" s="184"/>
      <c r="CSR23" s="184"/>
      <c r="CSS23" s="184"/>
      <c r="CST23" s="178"/>
      <c r="CSU23" s="178"/>
      <c r="CSV23" s="179"/>
      <c r="CSW23" s="59"/>
      <c r="CSX23" s="178"/>
      <c r="CSY23" s="184"/>
      <c r="CSZ23" s="184"/>
      <c r="CTA23" s="184"/>
      <c r="CTB23" s="178"/>
      <c r="CTC23" s="178"/>
      <c r="CTD23" s="179"/>
      <c r="CTE23" s="59"/>
      <c r="CTF23" s="178"/>
      <c r="CTG23" s="184"/>
      <c r="CTH23" s="184"/>
      <c r="CTI23" s="184"/>
      <c r="CTJ23" s="178"/>
      <c r="CTK23" s="178"/>
      <c r="CTL23" s="179"/>
      <c r="CTM23" s="59"/>
      <c r="CTN23" s="178"/>
      <c r="CTO23" s="184"/>
      <c r="CTP23" s="184"/>
      <c r="CTQ23" s="184"/>
      <c r="CTR23" s="178"/>
      <c r="CTS23" s="178"/>
      <c r="CTT23" s="179"/>
      <c r="CTU23" s="59"/>
      <c r="CTV23" s="178"/>
      <c r="CTW23" s="184"/>
      <c r="CTX23" s="184"/>
      <c r="CTY23" s="184"/>
      <c r="CTZ23" s="178"/>
      <c r="CUA23" s="178"/>
      <c r="CUB23" s="179"/>
      <c r="CUC23" s="59"/>
      <c r="CUD23" s="178"/>
      <c r="CUE23" s="184"/>
      <c r="CUF23" s="184"/>
      <c r="CUG23" s="184"/>
      <c r="CUH23" s="178"/>
      <c r="CUI23" s="178"/>
      <c r="CUJ23" s="179"/>
      <c r="CUK23" s="59"/>
      <c r="CUL23" s="178"/>
      <c r="CUM23" s="184"/>
      <c r="CUN23" s="184"/>
      <c r="CUO23" s="184"/>
      <c r="CUP23" s="178"/>
      <c r="CUQ23" s="178"/>
      <c r="CUR23" s="179"/>
      <c r="CUS23" s="59"/>
      <c r="CUT23" s="178"/>
      <c r="CUU23" s="184"/>
      <c r="CUV23" s="184"/>
      <c r="CUW23" s="184"/>
      <c r="CUX23" s="178"/>
      <c r="CUY23" s="178"/>
      <c r="CUZ23" s="179"/>
      <c r="CVA23" s="59"/>
      <c r="CVB23" s="178"/>
      <c r="CVC23" s="184"/>
      <c r="CVD23" s="184"/>
      <c r="CVE23" s="184"/>
      <c r="CVF23" s="178"/>
      <c r="CVG23" s="178"/>
      <c r="CVH23" s="179"/>
      <c r="CVI23" s="59"/>
      <c r="CVJ23" s="178"/>
      <c r="CVK23" s="184"/>
      <c r="CVL23" s="184"/>
      <c r="CVM23" s="184"/>
      <c r="CVN23" s="178"/>
      <c r="CVO23" s="178"/>
      <c r="CVP23" s="179"/>
      <c r="CVQ23" s="59"/>
      <c r="CVR23" s="178"/>
      <c r="CVS23" s="184"/>
      <c r="CVT23" s="184"/>
      <c r="CVU23" s="184"/>
      <c r="CVV23" s="178"/>
      <c r="CVW23" s="178"/>
      <c r="CVX23" s="179"/>
      <c r="CVY23" s="59"/>
      <c r="CVZ23" s="178"/>
      <c r="CWA23" s="184"/>
      <c r="CWB23" s="184"/>
      <c r="CWC23" s="184"/>
      <c r="CWD23" s="178"/>
      <c r="CWE23" s="178"/>
      <c r="CWF23" s="179"/>
      <c r="CWG23" s="59"/>
      <c r="CWH23" s="178"/>
      <c r="CWI23" s="184"/>
      <c r="CWJ23" s="184"/>
      <c r="CWK23" s="184"/>
      <c r="CWL23" s="178"/>
      <c r="CWM23" s="178"/>
      <c r="CWN23" s="179"/>
      <c r="CWO23" s="59"/>
      <c r="CWP23" s="178"/>
      <c r="CWQ23" s="184"/>
      <c r="CWR23" s="184"/>
      <c r="CWS23" s="184"/>
      <c r="CWT23" s="178"/>
      <c r="CWU23" s="178"/>
      <c r="CWV23" s="179"/>
      <c r="CWW23" s="59"/>
      <c r="CWX23" s="178"/>
      <c r="CWY23" s="184"/>
      <c r="CWZ23" s="184"/>
      <c r="CXA23" s="184"/>
      <c r="CXB23" s="178"/>
      <c r="CXC23" s="178"/>
      <c r="CXD23" s="179"/>
      <c r="CXE23" s="59"/>
      <c r="CXF23" s="178"/>
      <c r="CXG23" s="184"/>
      <c r="CXH23" s="184"/>
      <c r="CXI23" s="184"/>
      <c r="CXJ23" s="178"/>
      <c r="CXK23" s="178"/>
      <c r="CXL23" s="179"/>
      <c r="CXM23" s="59"/>
      <c r="CXN23" s="178"/>
      <c r="CXO23" s="184"/>
      <c r="CXP23" s="184"/>
      <c r="CXQ23" s="184"/>
      <c r="CXR23" s="178"/>
      <c r="CXS23" s="178"/>
      <c r="CXT23" s="179"/>
      <c r="CXU23" s="59"/>
      <c r="CXV23" s="178"/>
      <c r="CXW23" s="184"/>
      <c r="CXX23" s="184"/>
      <c r="CXY23" s="184"/>
      <c r="CXZ23" s="178"/>
      <c r="CYA23" s="178"/>
      <c r="CYB23" s="179"/>
      <c r="CYC23" s="59"/>
      <c r="CYD23" s="178"/>
      <c r="CYE23" s="184"/>
      <c r="CYF23" s="184"/>
      <c r="CYG23" s="184"/>
      <c r="CYH23" s="178"/>
      <c r="CYI23" s="178"/>
      <c r="CYJ23" s="179"/>
      <c r="CYK23" s="59"/>
      <c r="CYL23" s="178"/>
      <c r="CYM23" s="184"/>
      <c r="CYN23" s="184"/>
      <c r="CYO23" s="184"/>
      <c r="CYP23" s="178"/>
      <c r="CYQ23" s="178"/>
      <c r="CYR23" s="179"/>
      <c r="CYS23" s="59"/>
      <c r="CYT23" s="178"/>
      <c r="CYU23" s="184"/>
      <c r="CYV23" s="184"/>
      <c r="CYW23" s="184"/>
      <c r="CYX23" s="178"/>
      <c r="CYY23" s="178"/>
      <c r="CYZ23" s="179"/>
      <c r="CZA23" s="59"/>
      <c r="CZB23" s="178"/>
      <c r="CZC23" s="184"/>
      <c r="CZD23" s="184"/>
      <c r="CZE23" s="184"/>
      <c r="CZF23" s="178"/>
      <c r="CZG23" s="178"/>
      <c r="CZH23" s="179"/>
      <c r="CZI23" s="59"/>
      <c r="CZJ23" s="178"/>
      <c r="CZK23" s="184"/>
      <c r="CZL23" s="184"/>
      <c r="CZM23" s="184"/>
      <c r="CZN23" s="178"/>
      <c r="CZO23" s="178"/>
      <c r="CZP23" s="179"/>
      <c r="CZQ23" s="59"/>
      <c r="CZR23" s="178"/>
      <c r="CZS23" s="184"/>
      <c r="CZT23" s="184"/>
      <c r="CZU23" s="184"/>
      <c r="CZV23" s="178"/>
      <c r="CZW23" s="178"/>
      <c r="CZX23" s="179"/>
      <c r="CZY23" s="59"/>
      <c r="CZZ23" s="178"/>
      <c r="DAA23" s="184"/>
      <c r="DAB23" s="184"/>
      <c r="DAC23" s="184"/>
      <c r="DAD23" s="178"/>
      <c r="DAE23" s="178"/>
      <c r="DAF23" s="179"/>
      <c r="DAG23" s="59"/>
      <c r="DAH23" s="178"/>
      <c r="DAI23" s="184"/>
      <c r="DAJ23" s="184"/>
      <c r="DAK23" s="184"/>
      <c r="DAL23" s="178"/>
      <c r="DAM23" s="178"/>
      <c r="DAN23" s="179"/>
      <c r="DAO23" s="59"/>
      <c r="DAP23" s="178"/>
      <c r="DAQ23" s="184"/>
      <c r="DAR23" s="184"/>
      <c r="DAS23" s="184"/>
      <c r="DAT23" s="178"/>
      <c r="DAU23" s="178"/>
      <c r="DAV23" s="179"/>
      <c r="DAW23" s="59"/>
      <c r="DAX23" s="178"/>
      <c r="DAY23" s="184"/>
      <c r="DAZ23" s="184"/>
      <c r="DBA23" s="184"/>
      <c r="DBB23" s="178"/>
      <c r="DBC23" s="178"/>
      <c r="DBD23" s="179"/>
      <c r="DBE23" s="59"/>
      <c r="DBF23" s="178"/>
      <c r="DBG23" s="184"/>
      <c r="DBH23" s="184"/>
      <c r="DBI23" s="184"/>
      <c r="DBJ23" s="178"/>
      <c r="DBK23" s="178"/>
      <c r="DBL23" s="179"/>
      <c r="DBM23" s="59"/>
      <c r="DBN23" s="178"/>
      <c r="DBO23" s="184"/>
      <c r="DBP23" s="184"/>
      <c r="DBQ23" s="184"/>
      <c r="DBR23" s="178"/>
      <c r="DBS23" s="178"/>
      <c r="DBT23" s="179"/>
      <c r="DBU23" s="59"/>
      <c r="DBV23" s="178"/>
      <c r="DBW23" s="184"/>
      <c r="DBX23" s="184"/>
      <c r="DBY23" s="184"/>
      <c r="DBZ23" s="178"/>
      <c r="DCA23" s="178"/>
      <c r="DCB23" s="179"/>
      <c r="DCC23" s="59"/>
      <c r="DCD23" s="178"/>
      <c r="DCE23" s="184"/>
      <c r="DCF23" s="184"/>
      <c r="DCG23" s="184"/>
      <c r="DCH23" s="178"/>
      <c r="DCI23" s="178"/>
      <c r="DCJ23" s="179"/>
      <c r="DCK23" s="59"/>
      <c r="DCL23" s="178"/>
      <c r="DCM23" s="184"/>
      <c r="DCN23" s="184"/>
      <c r="DCO23" s="184"/>
      <c r="DCP23" s="178"/>
      <c r="DCQ23" s="178"/>
      <c r="DCR23" s="179"/>
      <c r="DCS23" s="59"/>
      <c r="DCT23" s="178"/>
      <c r="DCU23" s="184"/>
      <c r="DCV23" s="184"/>
      <c r="DCW23" s="184"/>
      <c r="DCX23" s="178"/>
      <c r="DCY23" s="178"/>
      <c r="DCZ23" s="179"/>
      <c r="DDA23" s="59"/>
      <c r="DDB23" s="178"/>
      <c r="DDC23" s="184"/>
      <c r="DDD23" s="184"/>
      <c r="DDE23" s="184"/>
      <c r="DDF23" s="178"/>
      <c r="DDG23" s="178"/>
      <c r="DDH23" s="179"/>
      <c r="DDI23" s="59"/>
      <c r="DDJ23" s="178"/>
      <c r="DDK23" s="184"/>
      <c r="DDL23" s="184"/>
      <c r="DDM23" s="184"/>
      <c r="DDN23" s="178"/>
      <c r="DDO23" s="178"/>
      <c r="DDP23" s="179"/>
      <c r="DDQ23" s="59"/>
      <c r="DDR23" s="178"/>
      <c r="DDS23" s="184"/>
      <c r="DDT23" s="184"/>
      <c r="DDU23" s="184"/>
      <c r="DDV23" s="178"/>
      <c r="DDW23" s="178"/>
      <c r="DDX23" s="179"/>
      <c r="DDY23" s="59"/>
      <c r="DDZ23" s="178"/>
      <c r="DEA23" s="184"/>
      <c r="DEB23" s="184"/>
      <c r="DEC23" s="184"/>
      <c r="DED23" s="178"/>
      <c r="DEE23" s="178"/>
      <c r="DEF23" s="179"/>
      <c r="DEG23" s="59"/>
      <c r="DEH23" s="178"/>
      <c r="DEI23" s="184"/>
      <c r="DEJ23" s="184"/>
      <c r="DEK23" s="184"/>
      <c r="DEL23" s="178"/>
      <c r="DEM23" s="178"/>
      <c r="DEN23" s="179"/>
      <c r="DEO23" s="59"/>
      <c r="DEP23" s="178"/>
      <c r="DEQ23" s="184"/>
      <c r="DER23" s="184"/>
      <c r="DES23" s="184"/>
      <c r="DET23" s="178"/>
      <c r="DEU23" s="178"/>
      <c r="DEV23" s="179"/>
      <c r="DEW23" s="59"/>
      <c r="DEX23" s="178"/>
      <c r="DEY23" s="184"/>
      <c r="DEZ23" s="184"/>
      <c r="DFA23" s="184"/>
      <c r="DFB23" s="178"/>
      <c r="DFC23" s="178"/>
      <c r="DFD23" s="179"/>
      <c r="DFE23" s="59"/>
      <c r="DFF23" s="178"/>
      <c r="DFG23" s="184"/>
      <c r="DFH23" s="184"/>
      <c r="DFI23" s="184"/>
      <c r="DFJ23" s="178"/>
      <c r="DFK23" s="178"/>
      <c r="DFL23" s="179"/>
      <c r="DFM23" s="59"/>
      <c r="DFN23" s="178"/>
      <c r="DFO23" s="184"/>
      <c r="DFP23" s="184"/>
      <c r="DFQ23" s="184"/>
      <c r="DFR23" s="178"/>
      <c r="DFS23" s="178"/>
      <c r="DFT23" s="179"/>
      <c r="DFU23" s="59"/>
      <c r="DFV23" s="178"/>
      <c r="DFW23" s="184"/>
      <c r="DFX23" s="184"/>
      <c r="DFY23" s="184"/>
      <c r="DFZ23" s="178"/>
      <c r="DGA23" s="178"/>
      <c r="DGB23" s="179"/>
      <c r="DGC23" s="59"/>
      <c r="DGD23" s="178"/>
      <c r="DGE23" s="184"/>
      <c r="DGF23" s="184"/>
      <c r="DGG23" s="184"/>
      <c r="DGH23" s="178"/>
      <c r="DGI23" s="178"/>
      <c r="DGJ23" s="179"/>
      <c r="DGK23" s="59"/>
      <c r="DGL23" s="178"/>
      <c r="DGM23" s="184"/>
      <c r="DGN23" s="184"/>
      <c r="DGO23" s="184"/>
      <c r="DGP23" s="178"/>
      <c r="DGQ23" s="178"/>
      <c r="DGR23" s="179"/>
      <c r="DGS23" s="59"/>
      <c r="DGT23" s="178"/>
      <c r="DGU23" s="184"/>
      <c r="DGV23" s="184"/>
      <c r="DGW23" s="184"/>
      <c r="DGX23" s="178"/>
      <c r="DGY23" s="178"/>
      <c r="DGZ23" s="179"/>
      <c r="DHA23" s="59"/>
      <c r="DHB23" s="178"/>
      <c r="DHC23" s="184"/>
      <c r="DHD23" s="184"/>
      <c r="DHE23" s="184"/>
      <c r="DHF23" s="178"/>
      <c r="DHG23" s="178"/>
      <c r="DHH23" s="179"/>
      <c r="DHI23" s="59"/>
      <c r="DHJ23" s="178"/>
      <c r="DHK23" s="184"/>
      <c r="DHL23" s="184"/>
      <c r="DHM23" s="184"/>
      <c r="DHN23" s="178"/>
      <c r="DHO23" s="178"/>
      <c r="DHP23" s="179"/>
      <c r="DHQ23" s="59"/>
      <c r="DHR23" s="178"/>
      <c r="DHS23" s="184"/>
      <c r="DHT23" s="184"/>
      <c r="DHU23" s="184"/>
      <c r="DHV23" s="178"/>
      <c r="DHW23" s="178"/>
      <c r="DHX23" s="179"/>
      <c r="DHY23" s="59"/>
      <c r="DHZ23" s="178"/>
      <c r="DIA23" s="184"/>
      <c r="DIB23" s="184"/>
      <c r="DIC23" s="184"/>
      <c r="DID23" s="178"/>
      <c r="DIE23" s="178"/>
      <c r="DIF23" s="179"/>
      <c r="DIG23" s="59"/>
      <c r="DIH23" s="178"/>
      <c r="DII23" s="184"/>
      <c r="DIJ23" s="184"/>
      <c r="DIK23" s="184"/>
      <c r="DIL23" s="178"/>
      <c r="DIM23" s="178"/>
      <c r="DIN23" s="179"/>
      <c r="DIO23" s="59"/>
      <c r="DIP23" s="178"/>
      <c r="DIQ23" s="184"/>
      <c r="DIR23" s="184"/>
      <c r="DIS23" s="184"/>
      <c r="DIT23" s="178"/>
      <c r="DIU23" s="178"/>
      <c r="DIV23" s="179"/>
      <c r="DIW23" s="59"/>
      <c r="DIX23" s="178"/>
      <c r="DIY23" s="184"/>
      <c r="DIZ23" s="184"/>
      <c r="DJA23" s="184"/>
      <c r="DJB23" s="178"/>
      <c r="DJC23" s="178"/>
      <c r="DJD23" s="179"/>
      <c r="DJE23" s="59"/>
      <c r="DJF23" s="178"/>
      <c r="DJG23" s="184"/>
      <c r="DJH23" s="184"/>
      <c r="DJI23" s="184"/>
      <c r="DJJ23" s="178"/>
      <c r="DJK23" s="178"/>
      <c r="DJL23" s="179"/>
      <c r="DJM23" s="59"/>
      <c r="DJN23" s="178"/>
      <c r="DJO23" s="184"/>
      <c r="DJP23" s="184"/>
      <c r="DJQ23" s="184"/>
      <c r="DJR23" s="178"/>
      <c r="DJS23" s="178"/>
      <c r="DJT23" s="179"/>
      <c r="DJU23" s="59"/>
      <c r="DJV23" s="178"/>
      <c r="DJW23" s="184"/>
      <c r="DJX23" s="184"/>
      <c r="DJY23" s="184"/>
      <c r="DJZ23" s="178"/>
      <c r="DKA23" s="178"/>
      <c r="DKB23" s="179"/>
      <c r="DKC23" s="59"/>
      <c r="DKD23" s="178"/>
      <c r="DKE23" s="184"/>
      <c r="DKF23" s="184"/>
      <c r="DKG23" s="184"/>
      <c r="DKH23" s="178"/>
      <c r="DKI23" s="178"/>
      <c r="DKJ23" s="179"/>
      <c r="DKK23" s="59"/>
      <c r="DKL23" s="178"/>
      <c r="DKM23" s="184"/>
      <c r="DKN23" s="184"/>
      <c r="DKO23" s="184"/>
      <c r="DKP23" s="178"/>
      <c r="DKQ23" s="178"/>
      <c r="DKR23" s="179"/>
      <c r="DKS23" s="59"/>
      <c r="DKT23" s="178"/>
      <c r="DKU23" s="184"/>
      <c r="DKV23" s="184"/>
      <c r="DKW23" s="184"/>
      <c r="DKX23" s="178"/>
      <c r="DKY23" s="178"/>
      <c r="DKZ23" s="179"/>
      <c r="DLA23" s="59"/>
      <c r="DLB23" s="178"/>
      <c r="DLC23" s="184"/>
      <c r="DLD23" s="184"/>
      <c r="DLE23" s="184"/>
      <c r="DLF23" s="178"/>
      <c r="DLG23" s="178"/>
      <c r="DLH23" s="179"/>
      <c r="DLI23" s="59"/>
      <c r="DLJ23" s="178"/>
      <c r="DLK23" s="184"/>
      <c r="DLL23" s="184"/>
      <c r="DLM23" s="184"/>
      <c r="DLN23" s="178"/>
      <c r="DLO23" s="178"/>
      <c r="DLP23" s="179"/>
      <c r="DLQ23" s="59"/>
      <c r="DLR23" s="178"/>
      <c r="DLS23" s="184"/>
      <c r="DLT23" s="184"/>
      <c r="DLU23" s="184"/>
      <c r="DLV23" s="178"/>
      <c r="DLW23" s="178"/>
      <c r="DLX23" s="179"/>
      <c r="DLY23" s="59"/>
      <c r="DLZ23" s="178"/>
      <c r="DMA23" s="184"/>
      <c r="DMB23" s="184"/>
      <c r="DMC23" s="184"/>
      <c r="DMD23" s="178"/>
      <c r="DME23" s="178"/>
      <c r="DMF23" s="179"/>
      <c r="DMG23" s="59"/>
      <c r="DMH23" s="178"/>
      <c r="DMI23" s="184"/>
      <c r="DMJ23" s="184"/>
      <c r="DMK23" s="184"/>
      <c r="DML23" s="178"/>
      <c r="DMM23" s="178"/>
      <c r="DMN23" s="179"/>
      <c r="DMO23" s="59"/>
      <c r="DMP23" s="178"/>
      <c r="DMQ23" s="184"/>
      <c r="DMR23" s="184"/>
      <c r="DMS23" s="184"/>
      <c r="DMT23" s="178"/>
      <c r="DMU23" s="178"/>
      <c r="DMV23" s="179"/>
      <c r="DMW23" s="59"/>
      <c r="DMX23" s="178"/>
      <c r="DMY23" s="184"/>
      <c r="DMZ23" s="184"/>
      <c r="DNA23" s="184"/>
      <c r="DNB23" s="178"/>
      <c r="DNC23" s="178"/>
      <c r="DND23" s="179"/>
      <c r="DNE23" s="59"/>
      <c r="DNF23" s="178"/>
      <c r="DNG23" s="184"/>
      <c r="DNH23" s="184"/>
      <c r="DNI23" s="184"/>
      <c r="DNJ23" s="178"/>
      <c r="DNK23" s="178"/>
      <c r="DNL23" s="179"/>
      <c r="DNM23" s="59"/>
      <c r="DNN23" s="178"/>
      <c r="DNO23" s="184"/>
      <c r="DNP23" s="184"/>
      <c r="DNQ23" s="184"/>
      <c r="DNR23" s="178"/>
      <c r="DNS23" s="178"/>
      <c r="DNT23" s="179"/>
      <c r="DNU23" s="59"/>
      <c r="DNV23" s="178"/>
      <c r="DNW23" s="184"/>
      <c r="DNX23" s="184"/>
      <c r="DNY23" s="184"/>
      <c r="DNZ23" s="178"/>
      <c r="DOA23" s="178"/>
      <c r="DOB23" s="179"/>
      <c r="DOC23" s="59"/>
      <c r="DOD23" s="178"/>
      <c r="DOE23" s="184"/>
      <c r="DOF23" s="184"/>
      <c r="DOG23" s="184"/>
      <c r="DOH23" s="178"/>
      <c r="DOI23" s="178"/>
      <c r="DOJ23" s="179"/>
      <c r="DOK23" s="59"/>
      <c r="DOL23" s="178"/>
      <c r="DOM23" s="184"/>
      <c r="DON23" s="184"/>
      <c r="DOO23" s="184"/>
      <c r="DOP23" s="178"/>
      <c r="DOQ23" s="178"/>
      <c r="DOR23" s="179"/>
      <c r="DOS23" s="59"/>
      <c r="DOT23" s="178"/>
      <c r="DOU23" s="184"/>
      <c r="DOV23" s="184"/>
      <c r="DOW23" s="184"/>
      <c r="DOX23" s="178"/>
      <c r="DOY23" s="178"/>
      <c r="DOZ23" s="179"/>
      <c r="DPA23" s="59"/>
      <c r="DPB23" s="178"/>
      <c r="DPC23" s="184"/>
      <c r="DPD23" s="184"/>
      <c r="DPE23" s="184"/>
      <c r="DPF23" s="178"/>
      <c r="DPG23" s="178"/>
      <c r="DPH23" s="179"/>
      <c r="DPI23" s="59"/>
      <c r="DPJ23" s="178"/>
      <c r="DPK23" s="184"/>
      <c r="DPL23" s="184"/>
      <c r="DPM23" s="184"/>
      <c r="DPN23" s="178"/>
      <c r="DPO23" s="178"/>
      <c r="DPP23" s="179"/>
      <c r="DPQ23" s="59"/>
      <c r="DPR23" s="178"/>
      <c r="DPS23" s="184"/>
      <c r="DPT23" s="184"/>
      <c r="DPU23" s="184"/>
      <c r="DPV23" s="178"/>
      <c r="DPW23" s="178"/>
      <c r="DPX23" s="179"/>
      <c r="DPY23" s="59"/>
      <c r="DPZ23" s="178"/>
      <c r="DQA23" s="184"/>
      <c r="DQB23" s="184"/>
      <c r="DQC23" s="184"/>
      <c r="DQD23" s="178"/>
      <c r="DQE23" s="178"/>
      <c r="DQF23" s="179"/>
      <c r="DQG23" s="59"/>
      <c r="DQH23" s="178"/>
      <c r="DQI23" s="184"/>
      <c r="DQJ23" s="184"/>
      <c r="DQK23" s="184"/>
      <c r="DQL23" s="178"/>
      <c r="DQM23" s="178"/>
      <c r="DQN23" s="179"/>
      <c r="DQO23" s="59"/>
      <c r="DQP23" s="178"/>
      <c r="DQQ23" s="184"/>
      <c r="DQR23" s="184"/>
      <c r="DQS23" s="184"/>
      <c r="DQT23" s="178"/>
      <c r="DQU23" s="178"/>
      <c r="DQV23" s="179"/>
      <c r="DQW23" s="59"/>
      <c r="DQX23" s="178"/>
      <c r="DQY23" s="184"/>
      <c r="DQZ23" s="184"/>
      <c r="DRA23" s="184"/>
      <c r="DRB23" s="178"/>
      <c r="DRC23" s="178"/>
      <c r="DRD23" s="179"/>
      <c r="DRE23" s="59"/>
      <c r="DRF23" s="178"/>
      <c r="DRG23" s="184"/>
      <c r="DRH23" s="184"/>
      <c r="DRI23" s="184"/>
      <c r="DRJ23" s="178"/>
      <c r="DRK23" s="178"/>
      <c r="DRL23" s="179"/>
      <c r="DRM23" s="59"/>
      <c r="DRN23" s="178"/>
      <c r="DRO23" s="184"/>
      <c r="DRP23" s="184"/>
      <c r="DRQ23" s="184"/>
      <c r="DRR23" s="178"/>
      <c r="DRS23" s="178"/>
      <c r="DRT23" s="179"/>
      <c r="DRU23" s="59"/>
      <c r="DRV23" s="178"/>
      <c r="DRW23" s="184"/>
      <c r="DRX23" s="184"/>
      <c r="DRY23" s="184"/>
      <c r="DRZ23" s="178"/>
      <c r="DSA23" s="178"/>
      <c r="DSB23" s="179"/>
      <c r="DSC23" s="59"/>
      <c r="DSD23" s="178"/>
      <c r="DSE23" s="184"/>
      <c r="DSF23" s="184"/>
      <c r="DSG23" s="184"/>
      <c r="DSH23" s="178"/>
      <c r="DSI23" s="178"/>
      <c r="DSJ23" s="179"/>
      <c r="DSK23" s="59"/>
      <c r="DSL23" s="178"/>
      <c r="DSM23" s="184"/>
      <c r="DSN23" s="184"/>
      <c r="DSO23" s="184"/>
      <c r="DSP23" s="178"/>
      <c r="DSQ23" s="178"/>
      <c r="DSR23" s="179"/>
      <c r="DSS23" s="59"/>
      <c r="DST23" s="178"/>
      <c r="DSU23" s="184"/>
      <c r="DSV23" s="184"/>
      <c r="DSW23" s="184"/>
      <c r="DSX23" s="178"/>
      <c r="DSY23" s="178"/>
      <c r="DSZ23" s="179"/>
      <c r="DTA23" s="59"/>
      <c r="DTB23" s="178"/>
      <c r="DTC23" s="184"/>
      <c r="DTD23" s="184"/>
      <c r="DTE23" s="184"/>
      <c r="DTF23" s="178"/>
      <c r="DTG23" s="178"/>
      <c r="DTH23" s="179"/>
      <c r="DTI23" s="59"/>
      <c r="DTJ23" s="178"/>
      <c r="DTK23" s="184"/>
      <c r="DTL23" s="184"/>
      <c r="DTM23" s="184"/>
      <c r="DTN23" s="178"/>
      <c r="DTO23" s="178"/>
      <c r="DTP23" s="179"/>
      <c r="DTQ23" s="59"/>
      <c r="DTR23" s="178"/>
      <c r="DTS23" s="184"/>
      <c r="DTT23" s="184"/>
      <c r="DTU23" s="184"/>
      <c r="DTV23" s="178"/>
      <c r="DTW23" s="178"/>
      <c r="DTX23" s="179"/>
      <c r="DTY23" s="59"/>
      <c r="DTZ23" s="178"/>
      <c r="DUA23" s="184"/>
      <c r="DUB23" s="184"/>
      <c r="DUC23" s="184"/>
      <c r="DUD23" s="178"/>
      <c r="DUE23" s="178"/>
      <c r="DUF23" s="179"/>
      <c r="DUG23" s="59"/>
      <c r="DUH23" s="178"/>
      <c r="DUI23" s="184"/>
      <c r="DUJ23" s="184"/>
      <c r="DUK23" s="184"/>
      <c r="DUL23" s="178"/>
      <c r="DUM23" s="178"/>
      <c r="DUN23" s="179"/>
      <c r="DUO23" s="59"/>
      <c r="DUP23" s="178"/>
      <c r="DUQ23" s="184"/>
      <c r="DUR23" s="184"/>
      <c r="DUS23" s="184"/>
      <c r="DUT23" s="178"/>
      <c r="DUU23" s="178"/>
      <c r="DUV23" s="179"/>
      <c r="DUW23" s="59"/>
      <c r="DUX23" s="178"/>
      <c r="DUY23" s="184"/>
      <c r="DUZ23" s="184"/>
      <c r="DVA23" s="184"/>
      <c r="DVB23" s="178"/>
      <c r="DVC23" s="178"/>
      <c r="DVD23" s="179"/>
      <c r="DVE23" s="59"/>
      <c r="DVF23" s="178"/>
      <c r="DVG23" s="184"/>
      <c r="DVH23" s="184"/>
      <c r="DVI23" s="184"/>
      <c r="DVJ23" s="178"/>
      <c r="DVK23" s="178"/>
      <c r="DVL23" s="179"/>
      <c r="DVM23" s="59"/>
      <c r="DVN23" s="178"/>
      <c r="DVO23" s="184"/>
      <c r="DVP23" s="184"/>
      <c r="DVQ23" s="184"/>
      <c r="DVR23" s="178"/>
      <c r="DVS23" s="178"/>
      <c r="DVT23" s="179"/>
      <c r="DVU23" s="59"/>
      <c r="DVV23" s="178"/>
      <c r="DVW23" s="184"/>
      <c r="DVX23" s="184"/>
      <c r="DVY23" s="184"/>
      <c r="DVZ23" s="178"/>
      <c r="DWA23" s="178"/>
      <c r="DWB23" s="179"/>
      <c r="DWC23" s="59"/>
      <c r="DWD23" s="178"/>
      <c r="DWE23" s="184"/>
      <c r="DWF23" s="184"/>
      <c r="DWG23" s="184"/>
      <c r="DWH23" s="178"/>
      <c r="DWI23" s="178"/>
      <c r="DWJ23" s="179"/>
      <c r="DWK23" s="59"/>
      <c r="DWL23" s="178"/>
      <c r="DWM23" s="184"/>
      <c r="DWN23" s="184"/>
      <c r="DWO23" s="184"/>
      <c r="DWP23" s="178"/>
      <c r="DWQ23" s="178"/>
      <c r="DWR23" s="179"/>
      <c r="DWS23" s="59"/>
      <c r="DWT23" s="178"/>
      <c r="DWU23" s="184"/>
      <c r="DWV23" s="184"/>
      <c r="DWW23" s="184"/>
      <c r="DWX23" s="178"/>
      <c r="DWY23" s="178"/>
      <c r="DWZ23" s="179"/>
      <c r="DXA23" s="59"/>
      <c r="DXB23" s="178"/>
      <c r="DXC23" s="184"/>
      <c r="DXD23" s="184"/>
      <c r="DXE23" s="184"/>
      <c r="DXF23" s="178"/>
      <c r="DXG23" s="178"/>
      <c r="DXH23" s="179"/>
      <c r="DXI23" s="59"/>
      <c r="DXJ23" s="178"/>
      <c r="DXK23" s="184"/>
      <c r="DXL23" s="184"/>
      <c r="DXM23" s="184"/>
      <c r="DXN23" s="178"/>
      <c r="DXO23" s="178"/>
      <c r="DXP23" s="179"/>
      <c r="DXQ23" s="59"/>
      <c r="DXR23" s="178"/>
      <c r="DXS23" s="184"/>
      <c r="DXT23" s="184"/>
      <c r="DXU23" s="184"/>
      <c r="DXV23" s="178"/>
      <c r="DXW23" s="178"/>
      <c r="DXX23" s="179"/>
      <c r="DXY23" s="59"/>
      <c r="DXZ23" s="178"/>
      <c r="DYA23" s="184"/>
      <c r="DYB23" s="184"/>
      <c r="DYC23" s="184"/>
      <c r="DYD23" s="178"/>
      <c r="DYE23" s="178"/>
      <c r="DYF23" s="179"/>
      <c r="DYG23" s="59"/>
      <c r="DYH23" s="178"/>
      <c r="DYI23" s="184"/>
      <c r="DYJ23" s="184"/>
      <c r="DYK23" s="184"/>
      <c r="DYL23" s="178"/>
      <c r="DYM23" s="178"/>
      <c r="DYN23" s="179"/>
      <c r="DYO23" s="59"/>
      <c r="DYP23" s="178"/>
      <c r="DYQ23" s="184"/>
      <c r="DYR23" s="184"/>
      <c r="DYS23" s="184"/>
      <c r="DYT23" s="178"/>
      <c r="DYU23" s="178"/>
      <c r="DYV23" s="179"/>
      <c r="DYW23" s="59"/>
      <c r="DYX23" s="178"/>
      <c r="DYY23" s="184"/>
      <c r="DYZ23" s="184"/>
      <c r="DZA23" s="184"/>
      <c r="DZB23" s="178"/>
      <c r="DZC23" s="178"/>
      <c r="DZD23" s="179"/>
      <c r="DZE23" s="59"/>
      <c r="DZF23" s="178"/>
      <c r="DZG23" s="184"/>
      <c r="DZH23" s="184"/>
      <c r="DZI23" s="184"/>
      <c r="DZJ23" s="178"/>
      <c r="DZK23" s="178"/>
      <c r="DZL23" s="179"/>
      <c r="DZM23" s="59"/>
      <c r="DZN23" s="178"/>
      <c r="DZO23" s="184"/>
      <c r="DZP23" s="184"/>
      <c r="DZQ23" s="184"/>
      <c r="DZR23" s="178"/>
      <c r="DZS23" s="178"/>
      <c r="DZT23" s="179"/>
      <c r="DZU23" s="59"/>
      <c r="DZV23" s="178"/>
      <c r="DZW23" s="184"/>
      <c r="DZX23" s="184"/>
      <c r="DZY23" s="184"/>
      <c r="DZZ23" s="178"/>
      <c r="EAA23" s="178"/>
      <c r="EAB23" s="179"/>
      <c r="EAC23" s="59"/>
      <c r="EAD23" s="178"/>
      <c r="EAE23" s="184"/>
      <c r="EAF23" s="184"/>
      <c r="EAG23" s="184"/>
      <c r="EAH23" s="178"/>
      <c r="EAI23" s="178"/>
      <c r="EAJ23" s="179"/>
      <c r="EAK23" s="59"/>
      <c r="EAL23" s="178"/>
      <c r="EAM23" s="184"/>
      <c r="EAN23" s="184"/>
      <c r="EAO23" s="184"/>
      <c r="EAP23" s="178"/>
      <c r="EAQ23" s="178"/>
      <c r="EAR23" s="179"/>
      <c r="EAS23" s="59"/>
      <c r="EAT23" s="178"/>
      <c r="EAU23" s="184"/>
      <c r="EAV23" s="184"/>
      <c r="EAW23" s="184"/>
      <c r="EAX23" s="178"/>
      <c r="EAY23" s="178"/>
      <c r="EAZ23" s="179"/>
      <c r="EBA23" s="59"/>
      <c r="EBB23" s="178"/>
      <c r="EBC23" s="184"/>
      <c r="EBD23" s="184"/>
      <c r="EBE23" s="184"/>
      <c r="EBF23" s="178"/>
      <c r="EBG23" s="178"/>
      <c r="EBH23" s="179"/>
      <c r="EBI23" s="59"/>
      <c r="EBJ23" s="178"/>
      <c r="EBK23" s="184"/>
      <c r="EBL23" s="184"/>
      <c r="EBM23" s="184"/>
      <c r="EBN23" s="178"/>
      <c r="EBO23" s="178"/>
      <c r="EBP23" s="179"/>
      <c r="EBQ23" s="59"/>
      <c r="EBR23" s="178"/>
      <c r="EBS23" s="184"/>
      <c r="EBT23" s="184"/>
      <c r="EBU23" s="184"/>
      <c r="EBV23" s="178"/>
      <c r="EBW23" s="178"/>
      <c r="EBX23" s="179"/>
      <c r="EBY23" s="59"/>
      <c r="EBZ23" s="178"/>
      <c r="ECA23" s="184"/>
      <c r="ECB23" s="184"/>
      <c r="ECC23" s="184"/>
      <c r="ECD23" s="178"/>
      <c r="ECE23" s="178"/>
      <c r="ECF23" s="179"/>
      <c r="ECG23" s="59"/>
      <c r="ECH23" s="178"/>
      <c r="ECI23" s="184"/>
      <c r="ECJ23" s="184"/>
      <c r="ECK23" s="184"/>
      <c r="ECL23" s="178"/>
      <c r="ECM23" s="178"/>
      <c r="ECN23" s="179"/>
      <c r="ECO23" s="59"/>
      <c r="ECP23" s="178"/>
      <c r="ECQ23" s="184"/>
      <c r="ECR23" s="184"/>
      <c r="ECS23" s="184"/>
      <c r="ECT23" s="178"/>
      <c r="ECU23" s="178"/>
      <c r="ECV23" s="179"/>
      <c r="ECW23" s="59"/>
      <c r="ECX23" s="178"/>
      <c r="ECY23" s="184"/>
      <c r="ECZ23" s="184"/>
      <c r="EDA23" s="184"/>
      <c r="EDB23" s="178"/>
      <c r="EDC23" s="178"/>
      <c r="EDD23" s="179"/>
      <c r="EDE23" s="59"/>
      <c r="EDF23" s="178"/>
      <c r="EDG23" s="184"/>
      <c r="EDH23" s="184"/>
      <c r="EDI23" s="184"/>
      <c r="EDJ23" s="178"/>
      <c r="EDK23" s="178"/>
      <c r="EDL23" s="179"/>
      <c r="EDM23" s="59"/>
      <c r="EDN23" s="178"/>
      <c r="EDO23" s="184"/>
      <c r="EDP23" s="184"/>
      <c r="EDQ23" s="184"/>
      <c r="EDR23" s="178"/>
      <c r="EDS23" s="178"/>
      <c r="EDT23" s="179"/>
      <c r="EDU23" s="59"/>
      <c r="EDV23" s="178"/>
      <c r="EDW23" s="184"/>
      <c r="EDX23" s="184"/>
      <c r="EDY23" s="184"/>
      <c r="EDZ23" s="178"/>
      <c r="EEA23" s="178"/>
      <c r="EEB23" s="179"/>
      <c r="EEC23" s="59"/>
      <c r="EED23" s="178"/>
      <c r="EEE23" s="184"/>
      <c r="EEF23" s="184"/>
      <c r="EEG23" s="184"/>
      <c r="EEH23" s="178"/>
      <c r="EEI23" s="178"/>
      <c r="EEJ23" s="179"/>
      <c r="EEK23" s="59"/>
      <c r="EEL23" s="178"/>
      <c r="EEM23" s="184"/>
      <c r="EEN23" s="184"/>
      <c r="EEO23" s="184"/>
      <c r="EEP23" s="178"/>
      <c r="EEQ23" s="178"/>
      <c r="EER23" s="179"/>
      <c r="EES23" s="59"/>
      <c r="EET23" s="178"/>
      <c r="EEU23" s="184"/>
      <c r="EEV23" s="184"/>
      <c r="EEW23" s="184"/>
      <c r="EEX23" s="178"/>
      <c r="EEY23" s="178"/>
      <c r="EEZ23" s="179"/>
      <c r="EFA23" s="59"/>
      <c r="EFB23" s="178"/>
      <c r="EFC23" s="184"/>
      <c r="EFD23" s="184"/>
      <c r="EFE23" s="184"/>
      <c r="EFF23" s="178"/>
      <c r="EFG23" s="178"/>
      <c r="EFH23" s="179"/>
      <c r="EFI23" s="59"/>
      <c r="EFJ23" s="178"/>
      <c r="EFK23" s="184"/>
      <c r="EFL23" s="184"/>
      <c r="EFM23" s="184"/>
      <c r="EFN23" s="178"/>
      <c r="EFO23" s="178"/>
      <c r="EFP23" s="179"/>
      <c r="EFQ23" s="59"/>
      <c r="EFR23" s="178"/>
      <c r="EFS23" s="184"/>
      <c r="EFT23" s="184"/>
      <c r="EFU23" s="184"/>
      <c r="EFV23" s="178"/>
      <c r="EFW23" s="178"/>
      <c r="EFX23" s="179"/>
      <c r="EFY23" s="59"/>
      <c r="EFZ23" s="178"/>
      <c r="EGA23" s="184"/>
      <c r="EGB23" s="184"/>
      <c r="EGC23" s="184"/>
      <c r="EGD23" s="178"/>
      <c r="EGE23" s="178"/>
      <c r="EGF23" s="179"/>
      <c r="EGG23" s="59"/>
      <c r="EGH23" s="178"/>
      <c r="EGI23" s="184"/>
      <c r="EGJ23" s="184"/>
      <c r="EGK23" s="184"/>
      <c r="EGL23" s="178"/>
      <c r="EGM23" s="178"/>
      <c r="EGN23" s="179"/>
      <c r="EGO23" s="59"/>
      <c r="EGP23" s="178"/>
      <c r="EGQ23" s="184"/>
      <c r="EGR23" s="184"/>
      <c r="EGS23" s="184"/>
      <c r="EGT23" s="178"/>
      <c r="EGU23" s="178"/>
      <c r="EGV23" s="179"/>
      <c r="EGW23" s="59"/>
      <c r="EGX23" s="178"/>
      <c r="EGY23" s="184"/>
      <c r="EGZ23" s="184"/>
      <c r="EHA23" s="184"/>
      <c r="EHB23" s="178"/>
      <c r="EHC23" s="178"/>
      <c r="EHD23" s="179"/>
      <c r="EHE23" s="59"/>
      <c r="EHF23" s="178"/>
      <c r="EHG23" s="184"/>
      <c r="EHH23" s="184"/>
      <c r="EHI23" s="184"/>
      <c r="EHJ23" s="178"/>
      <c r="EHK23" s="178"/>
      <c r="EHL23" s="179"/>
      <c r="EHM23" s="59"/>
      <c r="EHN23" s="178"/>
      <c r="EHO23" s="184"/>
      <c r="EHP23" s="184"/>
      <c r="EHQ23" s="184"/>
      <c r="EHR23" s="178"/>
      <c r="EHS23" s="178"/>
      <c r="EHT23" s="179"/>
      <c r="EHU23" s="59"/>
      <c r="EHV23" s="178"/>
      <c r="EHW23" s="184"/>
      <c r="EHX23" s="184"/>
      <c r="EHY23" s="184"/>
      <c r="EHZ23" s="178"/>
      <c r="EIA23" s="178"/>
      <c r="EIB23" s="179"/>
      <c r="EIC23" s="59"/>
      <c r="EID23" s="178"/>
      <c r="EIE23" s="184"/>
      <c r="EIF23" s="184"/>
      <c r="EIG23" s="184"/>
      <c r="EIH23" s="178"/>
      <c r="EII23" s="178"/>
      <c r="EIJ23" s="179"/>
      <c r="EIK23" s="59"/>
      <c r="EIL23" s="178"/>
      <c r="EIM23" s="184"/>
      <c r="EIN23" s="184"/>
      <c r="EIO23" s="184"/>
      <c r="EIP23" s="178"/>
      <c r="EIQ23" s="178"/>
      <c r="EIR23" s="179"/>
      <c r="EIS23" s="59"/>
      <c r="EIT23" s="178"/>
      <c r="EIU23" s="184"/>
      <c r="EIV23" s="184"/>
      <c r="EIW23" s="184"/>
      <c r="EIX23" s="178"/>
      <c r="EIY23" s="178"/>
      <c r="EIZ23" s="179"/>
      <c r="EJA23" s="59"/>
      <c r="EJB23" s="178"/>
      <c r="EJC23" s="184"/>
      <c r="EJD23" s="184"/>
      <c r="EJE23" s="184"/>
      <c r="EJF23" s="178"/>
      <c r="EJG23" s="178"/>
      <c r="EJH23" s="179"/>
      <c r="EJI23" s="59"/>
      <c r="EJJ23" s="178"/>
      <c r="EJK23" s="184"/>
      <c r="EJL23" s="184"/>
      <c r="EJM23" s="184"/>
      <c r="EJN23" s="178"/>
      <c r="EJO23" s="178"/>
      <c r="EJP23" s="179"/>
      <c r="EJQ23" s="59"/>
      <c r="EJR23" s="178"/>
      <c r="EJS23" s="184"/>
      <c r="EJT23" s="184"/>
      <c r="EJU23" s="184"/>
      <c r="EJV23" s="178"/>
      <c r="EJW23" s="178"/>
      <c r="EJX23" s="179"/>
      <c r="EJY23" s="59"/>
      <c r="EJZ23" s="178"/>
      <c r="EKA23" s="184"/>
      <c r="EKB23" s="184"/>
      <c r="EKC23" s="184"/>
      <c r="EKD23" s="178"/>
      <c r="EKE23" s="178"/>
      <c r="EKF23" s="179"/>
      <c r="EKG23" s="59"/>
      <c r="EKH23" s="178"/>
      <c r="EKI23" s="184"/>
      <c r="EKJ23" s="184"/>
      <c r="EKK23" s="184"/>
      <c r="EKL23" s="178"/>
      <c r="EKM23" s="178"/>
      <c r="EKN23" s="179"/>
      <c r="EKO23" s="59"/>
      <c r="EKP23" s="178"/>
      <c r="EKQ23" s="184"/>
      <c r="EKR23" s="184"/>
      <c r="EKS23" s="184"/>
      <c r="EKT23" s="178"/>
      <c r="EKU23" s="178"/>
      <c r="EKV23" s="179"/>
      <c r="EKW23" s="59"/>
      <c r="EKX23" s="178"/>
      <c r="EKY23" s="184"/>
      <c r="EKZ23" s="184"/>
      <c r="ELA23" s="184"/>
      <c r="ELB23" s="178"/>
      <c r="ELC23" s="178"/>
      <c r="ELD23" s="179"/>
      <c r="ELE23" s="59"/>
      <c r="ELF23" s="178"/>
      <c r="ELG23" s="184"/>
      <c r="ELH23" s="184"/>
      <c r="ELI23" s="184"/>
      <c r="ELJ23" s="178"/>
      <c r="ELK23" s="178"/>
      <c r="ELL23" s="179"/>
      <c r="ELM23" s="59"/>
      <c r="ELN23" s="178"/>
      <c r="ELO23" s="184"/>
      <c r="ELP23" s="184"/>
      <c r="ELQ23" s="184"/>
      <c r="ELR23" s="178"/>
      <c r="ELS23" s="178"/>
      <c r="ELT23" s="179"/>
      <c r="ELU23" s="59"/>
      <c r="ELV23" s="178"/>
      <c r="ELW23" s="184"/>
      <c r="ELX23" s="184"/>
      <c r="ELY23" s="184"/>
      <c r="ELZ23" s="178"/>
      <c r="EMA23" s="178"/>
      <c r="EMB23" s="179"/>
      <c r="EMC23" s="59"/>
      <c r="EMD23" s="178"/>
      <c r="EME23" s="184"/>
      <c r="EMF23" s="184"/>
      <c r="EMG23" s="184"/>
      <c r="EMH23" s="178"/>
      <c r="EMI23" s="178"/>
      <c r="EMJ23" s="179"/>
      <c r="EMK23" s="59"/>
      <c r="EML23" s="178"/>
      <c r="EMM23" s="184"/>
      <c r="EMN23" s="184"/>
      <c r="EMO23" s="184"/>
      <c r="EMP23" s="178"/>
      <c r="EMQ23" s="178"/>
      <c r="EMR23" s="179"/>
      <c r="EMS23" s="59"/>
      <c r="EMT23" s="178"/>
      <c r="EMU23" s="184"/>
      <c r="EMV23" s="184"/>
      <c r="EMW23" s="184"/>
      <c r="EMX23" s="178"/>
      <c r="EMY23" s="178"/>
      <c r="EMZ23" s="179"/>
      <c r="ENA23" s="59"/>
      <c r="ENB23" s="178"/>
      <c r="ENC23" s="184"/>
      <c r="END23" s="184"/>
      <c r="ENE23" s="184"/>
      <c r="ENF23" s="178"/>
      <c r="ENG23" s="178"/>
      <c r="ENH23" s="179"/>
      <c r="ENI23" s="59"/>
      <c r="ENJ23" s="178"/>
      <c r="ENK23" s="184"/>
      <c r="ENL23" s="184"/>
      <c r="ENM23" s="184"/>
      <c r="ENN23" s="178"/>
      <c r="ENO23" s="178"/>
      <c r="ENP23" s="179"/>
      <c r="ENQ23" s="59"/>
      <c r="ENR23" s="178"/>
      <c r="ENS23" s="184"/>
      <c r="ENT23" s="184"/>
      <c r="ENU23" s="184"/>
      <c r="ENV23" s="178"/>
      <c r="ENW23" s="178"/>
      <c r="ENX23" s="179"/>
      <c r="ENY23" s="59"/>
      <c r="ENZ23" s="178"/>
      <c r="EOA23" s="184"/>
      <c r="EOB23" s="184"/>
      <c r="EOC23" s="184"/>
      <c r="EOD23" s="178"/>
      <c r="EOE23" s="178"/>
      <c r="EOF23" s="179"/>
      <c r="EOG23" s="59"/>
      <c r="EOH23" s="178"/>
      <c r="EOI23" s="184"/>
      <c r="EOJ23" s="184"/>
      <c r="EOK23" s="184"/>
      <c r="EOL23" s="178"/>
      <c r="EOM23" s="178"/>
      <c r="EON23" s="179"/>
      <c r="EOO23" s="59"/>
      <c r="EOP23" s="178"/>
      <c r="EOQ23" s="184"/>
      <c r="EOR23" s="184"/>
      <c r="EOS23" s="184"/>
      <c r="EOT23" s="178"/>
      <c r="EOU23" s="178"/>
      <c r="EOV23" s="179"/>
      <c r="EOW23" s="59"/>
      <c r="EOX23" s="178"/>
      <c r="EOY23" s="184"/>
      <c r="EOZ23" s="184"/>
      <c r="EPA23" s="184"/>
      <c r="EPB23" s="178"/>
      <c r="EPC23" s="178"/>
      <c r="EPD23" s="179"/>
      <c r="EPE23" s="59"/>
      <c r="EPF23" s="178"/>
      <c r="EPG23" s="184"/>
      <c r="EPH23" s="184"/>
      <c r="EPI23" s="184"/>
      <c r="EPJ23" s="178"/>
      <c r="EPK23" s="178"/>
      <c r="EPL23" s="179"/>
      <c r="EPM23" s="59"/>
      <c r="EPN23" s="178"/>
      <c r="EPO23" s="184"/>
      <c r="EPP23" s="184"/>
      <c r="EPQ23" s="184"/>
      <c r="EPR23" s="178"/>
      <c r="EPS23" s="178"/>
      <c r="EPT23" s="179"/>
      <c r="EPU23" s="59"/>
      <c r="EPV23" s="178"/>
      <c r="EPW23" s="184"/>
      <c r="EPX23" s="184"/>
      <c r="EPY23" s="184"/>
      <c r="EPZ23" s="178"/>
      <c r="EQA23" s="178"/>
      <c r="EQB23" s="179"/>
      <c r="EQC23" s="59"/>
      <c r="EQD23" s="178"/>
      <c r="EQE23" s="184"/>
      <c r="EQF23" s="184"/>
      <c r="EQG23" s="184"/>
      <c r="EQH23" s="178"/>
      <c r="EQI23" s="178"/>
      <c r="EQJ23" s="179"/>
      <c r="EQK23" s="59"/>
      <c r="EQL23" s="178"/>
      <c r="EQM23" s="184"/>
      <c r="EQN23" s="184"/>
      <c r="EQO23" s="184"/>
      <c r="EQP23" s="178"/>
      <c r="EQQ23" s="178"/>
      <c r="EQR23" s="179"/>
      <c r="EQS23" s="59"/>
      <c r="EQT23" s="178"/>
      <c r="EQU23" s="184"/>
      <c r="EQV23" s="184"/>
      <c r="EQW23" s="184"/>
      <c r="EQX23" s="178"/>
      <c r="EQY23" s="178"/>
      <c r="EQZ23" s="179"/>
      <c r="ERA23" s="59"/>
      <c r="ERB23" s="178"/>
      <c r="ERC23" s="184"/>
      <c r="ERD23" s="184"/>
      <c r="ERE23" s="184"/>
      <c r="ERF23" s="178"/>
      <c r="ERG23" s="178"/>
      <c r="ERH23" s="179"/>
      <c r="ERI23" s="59"/>
      <c r="ERJ23" s="178"/>
      <c r="ERK23" s="184"/>
      <c r="ERL23" s="184"/>
      <c r="ERM23" s="184"/>
      <c r="ERN23" s="178"/>
      <c r="ERO23" s="178"/>
      <c r="ERP23" s="179"/>
      <c r="ERQ23" s="59"/>
      <c r="ERR23" s="178"/>
      <c r="ERS23" s="184"/>
      <c r="ERT23" s="184"/>
      <c r="ERU23" s="184"/>
      <c r="ERV23" s="178"/>
      <c r="ERW23" s="178"/>
      <c r="ERX23" s="179"/>
      <c r="ERY23" s="59"/>
      <c r="ERZ23" s="178"/>
      <c r="ESA23" s="184"/>
      <c r="ESB23" s="184"/>
      <c r="ESC23" s="184"/>
      <c r="ESD23" s="178"/>
      <c r="ESE23" s="178"/>
      <c r="ESF23" s="179"/>
      <c r="ESG23" s="59"/>
      <c r="ESH23" s="178"/>
      <c r="ESI23" s="184"/>
      <c r="ESJ23" s="184"/>
      <c r="ESK23" s="184"/>
      <c r="ESL23" s="178"/>
      <c r="ESM23" s="178"/>
      <c r="ESN23" s="179"/>
      <c r="ESO23" s="59"/>
      <c r="ESP23" s="178"/>
      <c r="ESQ23" s="184"/>
      <c r="ESR23" s="184"/>
      <c r="ESS23" s="184"/>
      <c r="EST23" s="178"/>
      <c r="ESU23" s="178"/>
      <c r="ESV23" s="179"/>
      <c r="ESW23" s="59"/>
      <c r="ESX23" s="178"/>
      <c r="ESY23" s="184"/>
      <c r="ESZ23" s="184"/>
      <c r="ETA23" s="184"/>
      <c r="ETB23" s="178"/>
      <c r="ETC23" s="178"/>
      <c r="ETD23" s="179"/>
      <c r="ETE23" s="59"/>
      <c r="ETF23" s="178"/>
      <c r="ETG23" s="184"/>
      <c r="ETH23" s="184"/>
      <c r="ETI23" s="184"/>
      <c r="ETJ23" s="178"/>
      <c r="ETK23" s="178"/>
      <c r="ETL23" s="179"/>
      <c r="ETM23" s="59"/>
      <c r="ETN23" s="178"/>
      <c r="ETO23" s="184"/>
      <c r="ETP23" s="184"/>
      <c r="ETQ23" s="184"/>
      <c r="ETR23" s="178"/>
      <c r="ETS23" s="178"/>
      <c r="ETT23" s="179"/>
      <c r="ETU23" s="59"/>
      <c r="ETV23" s="178"/>
      <c r="ETW23" s="184"/>
      <c r="ETX23" s="184"/>
      <c r="ETY23" s="184"/>
      <c r="ETZ23" s="178"/>
      <c r="EUA23" s="178"/>
      <c r="EUB23" s="179"/>
      <c r="EUC23" s="59"/>
      <c r="EUD23" s="178"/>
      <c r="EUE23" s="184"/>
      <c r="EUF23" s="184"/>
      <c r="EUG23" s="184"/>
      <c r="EUH23" s="178"/>
      <c r="EUI23" s="178"/>
      <c r="EUJ23" s="179"/>
      <c r="EUK23" s="59"/>
      <c r="EUL23" s="178"/>
      <c r="EUM23" s="184"/>
      <c r="EUN23" s="184"/>
      <c r="EUO23" s="184"/>
      <c r="EUP23" s="178"/>
      <c r="EUQ23" s="178"/>
      <c r="EUR23" s="179"/>
      <c r="EUS23" s="59"/>
      <c r="EUT23" s="178"/>
      <c r="EUU23" s="184"/>
      <c r="EUV23" s="184"/>
      <c r="EUW23" s="184"/>
      <c r="EUX23" s="178"/>
      <c r="EUY23" s="178"/>
      <c r="EUZ23" s="179"/>
      <c r="EVA23" s="59"/>
      <c r="EVB23" s="178"/>
      <c r="EVC23" s="184"/>
      <c r="EVD23" s="184"/>
      <c r="EVE23" s="184"/>
      <c r="EVF23" s="178"/>
      <c r="EVG23" s="178"/>
      <c r="EVH23" s="179"/>
      <c r="EVI23" s="59"/>
      <c r="EVJ23" s="178"/>
      <c r="EVK23" s="184"/>
      <c r="EVL23" s="184"/>
      <c r="EVM23" s="184"/>
      <c r="EVN23" s="178"/>
      <c r="EVO23" s="178"/>
      <c r="EVP23" s="179"/>
      <c r="EVQ23" s="59"/>
      <c r="EVR23" s="178"/>
      <c r="EVS23" s="184"/>
      <c r="EVT23" s="184"/>
      <c r="EVU23" s="184"/>
      <c r="EVV23" s="178"/>
      <c r="EVW23" s="178"/>
      <c r="EVX23" s="179"/>
      <c r="EVY23" s="59"/>
      <c r="EVZ23" s="178"/>
      <c r="EWA23" s="184"/>
      <c r="EWB23" s="184"/>
      <c r="EWC23" s="184"/>
      <c r="EWD23" s="178"/>
      <c r="EWE23" s="178"/>
      <c r="EWF23" s="179"/>
      <c r="EWG23" s="59"/>
      <c r="EWH23" s="178"/>
      <c r="EWI23" s="184"/>
      <c r="EWJ23" s="184"/>
      <c r="EWK23" s="184"/>
      <c r="EWL23" s="178"/>
      <c r="EWM23" s="178"/>
      <c r="EWN23" s="179"/>
      <c r="EWO23" s="59"/>
      <c r="EWP23" s="178"/>
      <c r="EWQ23" s="184"/>
      <c r="EWR23" s="184"/>
      <c r="EWS23" s="184"/>
      <c r="EWT23" s="178"/>
      <c r="EWU23" s="178"/>
      <c r="EWV23" s="179"/>
      <c r="EWW23" s="59"/>
      <c r="EWX23" s="178"/>
      <c r="EWY23" s="184"/>
      <c r="EWZ23" s="184"/>
      <c r="EXA23" s="184"/>
      <c r="EXB23" s="178"/>
      <c r="EXC23" s="178"/>
      <c r="EXD23" s="179"/>
      <c r="EXE23" s="59"/>
      <c r="EXF23" s="178"/>
      <c r="EXG23" s="184"/>
      <c r="EXH23" s="184"/>
      <c r="EXI23" s="184"/>
      <c r="EXJ23" s="178"/>
      <c r="EXK23" s="178"/>
      <c r="EXL23" s="179"/>
      <c r="EXM23" s="59"/>
      <c r="EXN23" s="178"/>
      <c r="EXO23" s="184"/>
      <c r="EXP23" s="184"/>
      <c r="EXQ23" s="184"/>
      <c r="EXR23" s="178"/>
      <c r="EXS23" s="178"/>
      <c r="EXT23" s="179"/>
      <c r="EXU23" s="59"/>
      <c r="EXV23" s="178"/>
      <c r="EXW23" s="184"/>
      <c r="EXX23" s="184"/>
      <c r="EXY23" s="184"/>
      <c r="EXZ23" s="178"/>
      <c r="EYA23" s="178"/>
      <c r="EYB23" s="179"/>
      <c r="EYC23" s="59"/>
      <c r="EYD23" s="178"/>
      <c r="EYE23" s="184"/>
      <c r="EYF23" s="184"/>
      <c r="EYG23" s="184"/>
      <c r="EYH23" s="178"/>
      <c r="EYI23" s="178"/>
      <c r="EYJ23" s="179"/>
      <c r="EYK23" s="59"/>
      <c r="EYL23" s="178"/>
      <c r="EYM23" s="184"/>
      <c r="EYN23" s="184"/>
      <c r="EYO23" s="184"/>
      <c r="EYP23" s="178"/>
      <c r="EYQ23" s="178"/>
      <c r="EYR23" s="179"/>
      <c r="EYS23" s="59"/>
      <c r="EYT23" s="178"/>
      <c r="EYU23" s="184"/>
      <c r="EYV23" s="184"/>
      <c r="EYW23" s="184"/>
      <c r="EYX23" s="178"/>
      <c r="EYY23" s="178"/>
      <c r="EYZ23" s="179"/>
      <c r="EZA23" s="59"/>
      <c r="EZB23" s="178"/>
      <c r="EZC23" s="184"/>
      <c r="EZD23" s="184"/>
      <c r="EZE23" s="184"/>
      <c r="EZF23" s="178"/>
      <c r="EZG23" s="178"/>
      <c r="EZH23" s="179"/>
      <c r="EZI23" s="59"/>
      <c r="EZJ23" s="178"/>
      <c r="EZK23" s="184"/>
      <c r="EZL23" s="184"/>
      <c r="EZM23" s="184"/>
      <c r="EZN23" s="178"/>
      <c r="EZO23" s="178"/>
      <c r="EZP23" s="179"/>
      <c r="EZQ23" s="59"/>
      <c r="EZR23" s="178"/>
      <c r="EZS23" s="184"/>
      <c r="EZT23" s="184"/>
      <c r="EZU23" s="184"/>
      <c r="EZV23" s="178"/>
      <c r="EZW23" s="178"/>
      <c r="EZX23" s="179"/>
      <c r="EZY23" s="59"/>
      <c r="EZZ23" s="178"/>
      <c r="FAA23" s="184"/>
      <c r="FAB23" s="184"/>
      <c r="FAC23" s="184"/>
      <c r="FAD23" s="178"/>
      <c r="FAE23" s="178"/>
      <c r="FAF23" s="179"/>
      <c r="FAG23" s="59"/>
      <c r="FAH23" s="178"/>
      <c r="FAI23" s="184"/>
      <c r="FAJ23" s="184"/>
      <c r="FAK23" s="184"/>
      <c r="FAL23" s="178"/>
      <c r="FAM23" s="178"/>
      <c r="FAN23" s="179"/>
      <c r="FAO23" s="59"/>
      <c r="FAP23" s="178"/>
      <c r="FAQ23" s="184"/>
      <c r="FAR23" s="184"/>
      <c r="FAS23" s="184"/>
      <c r="FAT23" s="178"/>
      <c r="FAU23" s="178"/>
      <c r="FAV23" s="179"/>
      <c r="FAW23" s="59"/>
      <c r="FAX23" s="178"/>
      <c r="FAY23" s="184"/>
      <c r="FAZ23" s="184"/>
      <c r="FBA23" s="184"/>
      <c r="FBB23" s="178"/>
      <c r="FBC23" s="178"/>
      <c r="FBD23" s="179"/>
      <c r="FBE23" s="59"/>
      <c r="FBF23" s="178"/>
      <c r="FBG23" s="184"/>
      <c r="FBH23" s="184"/>
      <c r="FBI23" s="184"/>
      <c r="FBJ23" s="178"/>
      <c r="FBK23" s="178"/>
      <c r="FBL23" s="179"/>
      <c r="FBM23" s="59"/>
      <c r="FBN23" s="178"/>
      <c r="FBO23" s="184"/>
      <c r="FBP23" s="184"/>
      <c r="FBQ23" s="184"/>
      <c r="FBR23" s="178"/>
      <c r="FBS23" s="178"/>
      <c r="FBT23" s="179"/>
      <c r="FBU23" s="59"/>
      <c r="FBV23" s="178"/>
      <c r="FBW23" s="184"/>
      <c r="FBX23" s="184"/>
      <c r="FBY23" s="184"/>
      <c r="FBZ23" s="178"/>
      <c r="FCA23" s="178"/>
      <c r="FCB23" s="179"/>
      <c r="FCC23" s="59"/>
      <c r="FCD23" s="178"/>
      <c r="FCE23" s="184"/>
      <c r="FCF23" s="184"/>
      <c r="FCG23" s="184"/>
      <c r="FCH23" s="178"/>
      <c r="FCI23" s="178"/>
      <c r="FCJ23" s="179"/>
      <c r="FCK23" s="59"/>
      <c r="FCL23" s="178"/>
      <c r="FCM23" s="184"/>
      <c r="FCN23" s="184"/>
      <c r="FCO23" s="184"/>
      <c r="FCP23" s="178"/>
      <c r="FCQ23" s="178"/>
      <c r="FCR23" s="179"/>
      <c r="FCS23" s="59"/>
      <c r="FCT23" s="178"/>
      <c r="FCU23" s="184"/>
      <c r="FCV23" s="184"/>
      <c r="FCW23" s="184"/>
      <c r="FCX23" s="178"/>
      <c r="FCY23" s="178"/>
      <c r="FCZ23" s="179"/>
      <c r="FDA23" s="59"/>
      <c r="FDB23" s="178"/>
      <c r="FDC23" s="184"/>
      <c r="FDD23" s="184"/>
      <c r="FDE23" s="184"/>
      <c r="FDF23" s="178"/>
      <c r="FDG23" s="178"/>
      <c r="FDH23" s="179"/>
      <c r="FDI23" s="59"/>
      <c r="FDJ23" s="178"/>
      <c r="FDK23" s="184"/>
      <c r="FDL23" s="184"/>
      <c r="FDM23" s="184"/>
      <c r="FDN23" s="178"/>
      <c r="FDO23" s="178"/>
      <c r="FDP23" s="179"/>
      <c r="FDQ23" s="59"/>
      <c r="FDR23" s="178"/>
      <c r="FDS23" s="184"/>
      <c r="FDT23" s="184"/>
      <c r="FDU23" s="184"/>
      <c r="FDV23" s="178"/>
      <c r="FDW23" s="178"/>
      <c r="FDX23" s="179"/>
      <c r="FDY23" s="59"/>
      <c r="FDZ23" s="178"/>
      <c r="FEA23" s="184"/>
      <c r="FEB23" s="184"/>
      <c r="FEC23" s="184"/>
      <c r="FED23" s="178"/>
      <c r="FEE23" s="178"/>
      <c r="FEF23" s="179"/>
      <c r="FEG23" s="59"/>
      <c r="FEH23" s="178"/>
      <c r="FEI23" s="184"/>
      <c r="FEJ23" s="184"/>
      <c r="FEK23" s="184"/>
      <c r="FEL23" s="178"/>
      <c r="FEM23" s="178"/>
      <c r="FEN23" s="179"/>
      <c r="FEO23" s="59"/>
      <c r="FEP23" s="178"/>
      <c r="FEQ23" s="184"/>
      <c r="FER23" s="184"/>
      <c r="FES23" s="184"/>
      <c r="FET23" s="178"/>
      <c r="FEU23" s="178"/>
      <c r="FEV23" s="179"/>
      <c r="FEW23" s="59"/>
      <c r="FEX23" s="178"/>
      <c r="FEY23" s="184"/>
      <c r="FEZ23" s="184"/>
      <c r="FFA23" s="184"/>
      <c r="FFB23" s="178"/>
      <c r="FFC23" s="178"/>
      <c r="FFD23" s="179"/>
      <c r="FFE23" s="59"/>
      <c r="FFF23" s="178"/>
      <c r="FFG23" s="184"/>
      <c r="FFH23" s="184"/>
      <c r="FFI23" s="184"/>
      <c r="FFJ23" s="178"/>
      <c r="FFK23" s="178"/>
      <c r="FFL23" s="179"/>
      <c r="FFM23" s="59"/>
      <c r="FFN23" s="178"/>
      <c r="FFO23" s="184"/>
      <c r="FFP23" s="184"/>
      <c r="FFQ23" s="184"/>
      <c r="FFR23" s="178"/>
      <c r="FFS23" s="178"/>
      <c r="FFT23" s="179"/>
      <c r="FFU23" s="59"/>
      <c r="FFV23" s="178"/>
      <c r="FFW23" s="184"/>
      <c r="FFX23" s="184"/>
      <c r="FFY23" s="184"/>
      <c r="FFZ23" s="178"/>
      <c r="FGA23" s="178"/>
      <c r="FGB23" s="179"/>
      <c r="FGC23" s="59"/>
      <c r="FGD23" s="178"/>
      <c r="FGE23" s="184"/>
      <c r="FGF23" s="184"/>
      <c r="FGG23" s="184"/>
      <c r="FGH23" s="178"/>
      <c r="FGI23" s="178"/>
      <c r="FGJ23" s="179"/>
      <c r="FGK23" s="59"/>
      <c r="FGL23" s="178"/>
      <c r="FGM23" s="184"/>
      <c r="FGN23" s="184"/>
      <c r="FGO23" s="184"/>
      <c r="FGP23" s="178"/>
      <c r="FGQ23" s="178"/>
      <c r="FGR23" s="179"/>
      <c r="FGS23" s="59"/>
      <c r="FGT23" s="178"/>
      <c r="FGU23" s="184"/>
      <c r="FGV23" s="184"/>
      <c r="FGW23" s="184"/>
      <c r="FGX23" s="178"/>
      <c r="FGY23" s="178"/>
      <c r="FGZ23" s="179"/>
      <c r="FHA23" s="59"/>
      <c r="FHB23" s="178"/>
      <c r="FHC23" s="184"/>
      <c r="FHD23" s="184"/>
      <c r="FHE23" s="184"/>
      <c r="FHF23" s="178"/>
      <c r="FHG23" s="178"/>
      <c r="FHH23" s="179"/>
      <c r="FHI23" s="59"/>
      <c r="FHJ23" s="178"/>
      <c r="FHK23" s="184"/>
      <c r="FHL23" s="184"/>
      <c r="FHM23" s="184"/>
      <c r="FHN23" s="178"/>
      <c r="FHO23" s="178"/>
      <c r="FHP23" s="179"/>
      <c r="FHQ23" s="59"/>
      <c r="FHR23" s="178"/>
      <c r="FHS23" s="184"/>
      <c r="FHT23" s="184"/>
      <c r="FHU23" s="184"/>
      <c r="FHV23" s="178"/>
      <c r="FHW23" s="178"/>
      <c r="FHX23" s="179"/>
      <c r="FHY23" s="59"/>
      <c r="FHZ23" s="178"/>
      <c r="FIA23" s="184"/>
      <c r="FIB23" s="184"/>
      <c r="FIC23" s="184"/>
      <c r="FID23" s="178"/>
      <c r="FIE23" s="178"/>
      <c r="FIF23" s="179"/>
      <c r="FIG23" s="59"/>
      <c r="FIH23" s="178"/>
      <c r="FII23" s="184"/>
      <c r="FIJ23" s="184"/>
      <c r="FIK23" s="184"/>
      <c r="FIL23" s="178"/>
      <c r="FIM23" s="178"/>
      <c r="FIN23" s="179"/>
      <c r="FIO23" s="59"/>
      <c r="FIP23" s="178"/>
      <c r="FIQ23" s="184"/>
      <c r="FIR23" s="184"/>
      <c r="FIS23" s="184"/>
      <c r="FIT23" s="178"/>
      <c r="FIU23" s="178"/>
      <c r="FIV23" s="179"/>
      <c r="FIW23" s="59"/>
      <c r="FIX23" s="178"/>
      <c r="FIY23" s="184"/>
      <c r="FIZ23" s="184"/>
      <c r="FJA23" s="184"/>
      <c r="FJB23" s="178"/>
      <c r="FJC23" s="178"/>
      <c r="FJD23" s="179"/>
      <c r="FJE23" s="59"/>
      <c r="FJF23" s="178"/>
      <c r="FJG23" s="184"/>
      <c r="FJH23" s="184"/>
      <c r="FJI23" s="184"/>
      <c r="FJJ23" s="178"/>
      <c r="FJK23" s="178"/>
      <c r="FJL23" s="179"/>
      <c r="FJM23" s="59"/>
      <c r="FJN23" s="178"/>
      <c r="FJO23" s="184"/>
      <c r="FJP23" s="184"/>
      <c r="FJQ23" s="184"/>
      <c r="FJR23" s="178"/>
      <c r="FJS23" s="178"/>
      <c r="FJT23" s="179"/>
      <c r="FJU23" s="59"/>
      <c r="FJV23" s="178"/>
      <c r="FJW23" s="184"/>
      <c r="FJX23" s="184"/>
      <c r="FJY23" s="184"/>
      <c r="FJZ23" s="178"/>
      <c r="FKA23" s="178"/>
      <c r="FKB23" s="179"/>
      <c r="FKC23" s="59"/>
      <c r="FKD23" s="178"/>
      <c r="FKE23" s="184"/>
      <c r="FKF23" s="184"/>
      <c r="FKG23" s="184"/>
      <c r="FKH23" s="178"/>
      <c r="FKI23" s="178"/>
      <c r="FKJ23" s="179"/>
      <c r="FKK23" s="59"/>
      <c r="FKL23" s="178"/>
      <c r="FKM23" s="184"/>
      <c r="FKN23" s="184"/>
      <c r="FKO23" s="184"/>
      <c r="FKP23" s="178"/>
      <c r="FKQ23" s="178"/>
      <c r="FKR23" s="179"/>
      <c r="FKS23" s="59"/>
      <c r="FKT23" s="178"/>
      <c r="FKU23" s="184"/>
      <c r="FKV23" s="184"/>
      <c r="FKW23" s="184"/>
      <c r="FKX23" s="178"/>
      <c r="FKY23" s="178"/>
      <c r="FKZ23" s="179"/>
      <c r="FLA23" s="59"/>
      <c r="FLB23" s="178"/>
      <c r="FLC23" s="184"/>
      <c r="FLD23" s="184"/>
      <c r="FLE23" s="184"/>
      <c r="FLF23" s="178"/>
      <c r="FLG23" s="178"/>
      <c r="FLH23" s="179"/>
      <c r="FLI23" s="59"/>
      <c r="FLJ23" s="178"/>
      <c r="FLK23" s="184"/>
      <c r="FLL23" s="184"/>
      <c r="FLM23" s="184"/>
      <c r="FLN23" s="178"/>
      <c r="FLO23" s="178"/>
      <c r="FLP23" s="179"/>
      <c r="FLQ23" s="59"/>
      <c r="FLR23" s="178"/>
      <c r="FLS23" s="184"/>
      <c r="FLT23" s="184"/>
      <c r="FLU23" s="184"/>
      <c r="FLV23" s="178"/>
      <c r="FLW23" s="178"/>
      <c r="FLX23" s="179"/>
      <c r="FLY23" s="59"/>
      <c r="FLZ23" s="178"/>
      <c r="FMA23" s="184"/>
      <c r="FMB23" s="184"/>
      <c r="FMC23" s="184"/>
      <c r="FMD23" s="178"/>
      <c r="FME23" s="178"/>
      <c r="FMF23" s="179"/>
      <c r="FMG23" s="59"/>
      <c r="FMH23" s="178"/>
      <c r="FMI23" s="184"/>
      <c r="FMJ23" s="184"/>
      <c r="FMK23" s="184"/>
      <c r="FML23" s="178"/>
      <c r="FMM23" s="178"/>
      <c r="FMN23" s="179"/>
      <c r="FMO23" s="59"/>
      <c r="FMP23" s="178"/>
      <c r="FMQ23" s="184"/>
      <c r="FMR23" s="184"/>
      <c r="FMS23" s="184"/>
      <c r="FMT23" s="178"/>
      <c r="FMU23" s="178"/>
      <c r="FMV23" s="179"/>
      <c r="FMW23" s="59"/>
      <c r="FMX23" s="178"/>
      <c r="FMY23" s="184"/>
      <c r="FMZ23" s="184"/>
      <c r="FNA23" s="184"/>
      <c r="FNB23" s="178"/>
      <c r="FNC23" s="178"/>
      <c r="FND23" s="179"/>
      <c r="FNE23" s="59"/>
      <c r="FNF23" s="178"/>
      <c r="FNG23" s="184"/>
      <c r="FNH23" s="184"/>
      <c r="FNI23" s="184"/>
      <c r="FNJ23" s="178"/>
      <c r="FNK23" s="178"/>
      <c r="FNL23" s="179"/>
      <c r="FNM23" s="59"/>
      <c r="FNN23" s="178"/>
      <c r="FNO23" s="184"/>
      <c r="FNP23" s="184"/>
      <c r="FNQ23" s="184"/>
      <c r="FNR23" s="178"/>
      <c r="FNS23" s="178"/>
      <c r="FNT23" s="179"/>
      <c r="FNU23" s="59"/>
      <c r="FNV23" s="178"/>
      <c r="FNW23" s="184"/>
      <c r="FNX23" s="184"/>
      <c r="FNY23" s="184"/>
      <c r="FNZ23" s="178"/>
      <c r="FOA23" s="178"/>
      <c r="FOB23" s="179"/>
      <c r="FOC23" s="59"/>
      <c r="FOD23" s="178"/>
      <c r="FOE23" s="184"/>
      <c r="FOF23" s="184"/>
      <c r="FOG23" s="184"/>
      <c r="FOH23" s="178"/>
      <c r="FOI23" s="178"/>
      <c r="FOJ23" s="179"/>
      <c r="FOK23" s="59"/>
      <c r="FOL23" s="178"/>
      <c r="FOM23" s="184"/>
      <c r="FON23" s="184"/>
      <c r="FOO23" s="184"/>
      <c r="FOP23" s="178"/>
      <c r="FOQ23" s="178"/>
      <c r="FOR23" s="179"/>
      <c r="FOS23" s="59"/>
      <c r="FOT23" s="178"/>
      <c r="FOU23" s="184"/>
      <c r="FOV23" s="184"/>
      <c r="FOW23" s="184"/>
      <c r="FOX23" s="178"/>
      <c r="FOY23" s="178"/>
      <c r="FOZ23" s="179"/>
      <c r="FPA23" s="59"/>
      <c r="FPB23" s="178"/>
      <c r="FPC23" s="184"/>
      <c r="FPD23" s="184"/>
      <c r="FPE23" s="184"/>
      <c r="FPF23" s="178"/>
      <c r="FPG23" s="178"/>
      <c r="FPH23" s="179"/>
      <c r="FPI23" s="59"/>
      <c r="FPJ23" s="178"/>
      <c r="FPK23" s="184"/>
      <c r="FPL23" s="184"/>
      <c r="FPM23" s="184"/>
      <c r="FPN23" s="178"/>
      <c r="FPO23" s="178"/>
      <c r="FPP23" s="179"/>
      <c r="FPQ23" s="59"/>
      <c r="FPR23" s="178"/>
      <c r="FPS23" s="184"/>
      <c r="FPT23" s="184"/>
      <c r="FPU23" s="184"/>
      <c r="FPV23" s="178"/>
      <c r="FPW23" s="178"/>
      <c r="FPX23" s="179"/>
      <c r="FPY23" s="59"/>
      <c r="FPZ23" s="178"/>
      <c r="FQA23" s="184"/>
      <c r="FQB23" s="184"/>
      <c r="FQC23" s="184"/>
      <c r="FQD23" s="178"/>
      <c r="FQE23" s="178"/>
      <c r="FQF23" s="179"/>
      <c r="FQG23" s="59"/>
      <c r="FQH23" s="178"/>
      <c r="FQI23" s="184"/>
      <c r="FQJ23" s="184"/>
      <c r="FQK23" s="184"/>
      <c r="FQL23" s="178"/>
      <c r="FQM23" s="178"/>
      <c r="FQN23" s="179"/>
      <c r="FQO23" s="59"/>
      <c r="FQP23" s="178"/>
      <c r="FQQ23" s="184"/>
      <c r="FQR23" s="184"/>
      <c r="FQS23" s="184"/>
      <c r="FQT23" s="178"/>
      <c r="FQU23" s="178"/>
      <c r="FQV23" s="179"/>
      <c r="FQW23" s="59"/>
      <c r="FQX23" s="178"/>
      <c r="FQY23" s="184"/>
      <c r="FQZ23" s="184"/>
      <c r="FRA23" s="184"/>
      <c r="FRB23" s="178"/>
      <c r="FRC23" s="178"/>
      <c r="FRD23" s="179"/>
      <c r="FRE23" s="59"/>
      <c r="FRF23" s="178"/>
      <c r="FRG23" s="184"/>
      <c r="FRH23" s="184"/>
      <c r="FRI23" s="184"/>
      <c r="FRJ23" s="178"/>
      <c r="FRK23" s="178"/>
      <c r="FRL23" s="179"/>
      <c r="FRM23" s="59"/>
      <c r="FRN23" s="178"/>
      <c r="FRO23" s="184"/>
      <c r="FRP23" s="184"/>
      <c r="FRQ23" s="184"/>
      <c r="FRR23" s="178"/>
      <c r="FRS23" s="178"/>
      <c r="FRT23" s="179"/>
      <c r="FRU23" s="59"/>
      <c r="FRV23" s="178"/>
      <c r="FRW23" s="184"/>
      <c r="FRX23" s="184"/>
      <c r="FRY23" s="184"/>
      <c r="FRZ23" s="178"/>
      <c r="FSA23" s="178"/>
      <c r="FSB23" s="179"/>
      <c r="FSC23" s="59"/>
      <c r="FSD23" s="178"/>
      <c r="FSE23" s="184"/>
      <c r="FSF23" s="184"/>
      <c r="FSG23" s="184"/>
      <c r="FSH23" s="178"/>
      <c r="FSI23" s="178"/>
      <c r="FSJ23" s="179"/>
      <c r="FSK23" s="59"/>
      <c r="FSL23" s="178"/>
      <c r="FSM23" s="184"/>
      <c r="FSN23" s="184"/>
      <c r="FSO23" s="184"/>
      <c r="FSP23" s="178"/>
      <c r="FSQ23" s="178"/>
      <c r="FSR23" s="179"/>
      <c r="FSS23" s="59"/>
      <c r="FST23" s="178"/>
      <c r="FSU23" s="184"/>
      <c r="FSV23" s="184"/>
      <c r="FSW23" s="184"/>
      <c r="FSX23" s="178"/>
      <c r="FSY23" s="178"/>
      <c r="FSZ23" s="179"/>
      <c r="FTA23" s="59"/>
      <c r="FTB23" s="178"/>
      <c r="FTC23" s="184"/>
      <c r="FTD23" s="184"/>
      <c r="FTE23" s="184"/>
      <c r="FTF23" s="178"/>
      <c r="FTG23" s="178"/>
      <c r="FTH23" s="179"/>
      <c r="FTI23" s="59"/>
      <c r="FTJ23" s="178"/>
      <c r="FTK23" s="184"/>
      <c r="FTL23" s="184"/>
      <c r="FTM23" s="184"/>
      <c r="FTN23" s="178"/>
      <c r="FTO23" s="178"/>
      <c r="FTP23" s="179"/>
      <c r="FTQ23" s="59"/>
      <c r="FTR23" s="178"/>
      <c r="FTS23" s="184"/>
      <c r="FTT23" s="184"/>
      <c r="FTU23" s="184"/>
      <c r="FTV23" s="178"/>
      <c r="FTW23" s="178"/>
      <c r="FTX23" s="179"/>
      <c r="FTY23" s="59"/>
      <c r="FTZ23" s="178"/>
      <c r="FUA23" s="184"/>
      <c r="FUB23" s="184"/>
      <c r="FUC23" s="184"/>
      <c r="FUD23" s="178"/>
      <c r="FUE23" s="178"/>
      <c r="FUF23" s="179"/>
      <c r="FUG23" s="59"/>
      <c r="FUH23" s="178"/>
      <c r="FUI23" s="184"/>
      <c r="FUJ23" s="184"/>
      <c r="FUK23" s="184"/>
      <c r="FUL23" s="178"/>
      <c r="FUM23" s="178"/>
      <c r="FUN23" s="179"/>
      <c r="FUO23" s="59"/>
      <c r="FUP23" s="178"/>
      <c r="FUQ23" s="184"/>
      <c r="FUR23" s="184"/>
      <c r="FUS23" s="184"/>
      <c r="FUT23" s="178"/>
      <c r="FUU23" s="178"/>
      <c r="FUV23" s="179"/>
      <c r="FUW23" s="59"/>
      <c r="FUX23" s="178"/>
      <c r="FUY23" s="184"/>
      <c r="FUZ23" s="184"/>
      <c r="FVA23" s="184"/>
      <c r="FVB23" s="178"/>
      <c r="FVC23" s="178"/>
      <c r="FVD23" s="179"/>
      <c r="FVE23" s="59"/>
      <c r="FVF23" s="178"/>
      <c r="FVG23" s="184"/>
      <c r="FVH23" s="184"/>
      <c r="FVI23" s="184"/>
      <c r="FVJ23" s="178"/>
      <c r="FVK23" s="178"/>
      <c r="FVL23" s="179"/>
      <c r="FVM23" s="59"/>
      <c r="FVN23" s="178"/>
      <c r="FVO23" s="184"/>
      <c r="FVP23" s="184"/>
      <c r="FVQ23" s="184"/>
      <c r="FVR23" s="178"/>
      <c r="FVS23" s="178"/>
      <c r="FVT23" s="179"/>
      <c r="FVU23" s="59"/>
      <c r="FVV23" s="178"/>
      <c r="FVW23" s="184"/>
      <c r="FVX23" s="184"/>
      <c r="FVY23" s="184"/>
      <c r="FVZ23" s="178"/>
      <c r="FWA23" s="178"/>
      <c r="FWB23" s="179"/>
      <c r="FWC23" s="59"/>
      <c r="FWD23" s="178"/>
      <c r="FWE23" s="184"/>
      <c r="FWF23" s="184"/>
      <c r="FWG23" s="184"/>
      <c r="FWH23" s="178"/>
      <c r="FWI23" s="178"/>
      <c r="FWJ23" s="179"/>
      <c r="FWK23" s="59"/>
      <c r="FWL23" s="178"/>
      <c r="FWM23" s="184"/>
      <c r="FWN23" s="184"/>
      <c r="FWO23" s="184"/>
      <c r="FWP23" s="178"/>
      <c r="FWQ23" s="178"/>
      <c r="FWR23" s="179"/>
      <c r="FWS23" s="59"/>
      <c r="FWT23" s="178"/>
      <c r="FWU23" s="184"/>
      <c r="FWV23" s="184"/>
      <c r="FWW23" s="184"/>
      <c r="FWX23" s="178"/>
      <c r="FWY23" s="178"/>
      <c r="FWZ23" s="179"/>
      <c r="FXA23" s="59"/>
      <c r="FXB23" s="178"/>
      <c r="FXC23" s="184"/>
      <c r="FXD23" s="184"/>
      <c r="FXE23" s="184"/>
      <c r="FXF23" s="178"/>
      <c r="FXG23" s="178"/>
      <c r="FXH23" s="179"/>
      <c r="FXI23" s="59"/>
      <c r="FXJ23" s="178"/>
      <c r="FXK23" s="184"/>
      <c r="FXL23" s="184"/>
      <c r="FXM23" s="184"/>
      <c r="FXN23" s="178"/>
      <c r="FXO23" s="178"/>
      <c r="FXP23" s="179"/>
      <c r="FXQ23" s="59"/>
      <c r="FXR23" s="178"/>
      <c r="FXS23" s="184"/>
      <c r="FXT23" s="184"/>
      <c r="FXU23" s="184"/>
      <c r="FXV23" s="178"/>
      <c r="FXW23" s="178"/>
      <c r="FXX23" s="179"/>
      <c r="FXY23" s="59"/>
      <c r="FXZ23" s="178"/>
      <c r="FYA23" s="184"/>
      <c r="FYB23" s="184"/>
      <c r="FYC23" s="184"/>
      <c r="FYD23" s="178"/>
      <c r="FYE23" s="178"/>
      <c r="FYF23" s="179"/>
      <c r="FYG23" s="59"/>
      <c r="FYH23" s="178"/>
      <c r="FYI23" s="184"/>
      <c r="FYJ23" s="184"/>
      <c r="FYK23" s="184"/>
      <c r="FYL23" s="178"/>
      <c r="FYM23" s="178"/>
      <c r="FYN23" s="179"/>
      <c r="FYO23" s="59"/>
      <c r="FYP23" s="178"/>
      <c r="FYQ23" s="184"/>
      <c r="FYR23" s="184"/>
      <c r="FYS23" s="184"/>
      <c r="FYT23" s="178"/>
      <c r="FYU23" s="178"/>
      <c r="FYV23" s="179"/>
      <c r="FYW23" s="59"/>
      <c r="FYX23" s="178"/>
      <c r="FYY23" s="184"/>
      <c r="FYZ23" s="184"/>
      <c r="FZA23" s="184"/>
      <c r="FZB23" s="178"/>
      <c r="FZC23" s="178"/>
      <c r="FZD23" s="179"/>
      <c r="FZE23" s="59"/>
      <c r="FZF23" s="178"/>
      <c r="FZG23" s="184"/>
      <c r="FZH23" s="184"/>
      <c r="FZI23" s="184"/>
      <c r="FZJ23" s="178"/>
      <c r="FZK23" s="178"/>
      <c r="FZL23" s="179"/>
      <c r="FZM23" s="59"/>
      <c r="FZN23" s="178"/>
      <c r="FZO23" s="184"/>
      <c r="FZP23" s="184"/>
      <c r="FZQ23" s="184"/>
      <c r="FZR23" s="178"/>
      <c r="FZS23" s="178"/>
      <c r="FZT23" s="179"/>
      <c r="FZU23" s="59"/>
      <c r="FZV23" s="178"/>
      <c r="FZW23" s="184"/>
      <c r="FZX23" s="184"/>
      <c r="FZY23" s="184"/>
      <c r="FZZ23" s="178"/>
      <c r="GAA23" s="178"/>
      <c r="GAB23" s="179"/>
      <c r="GAC23" s="59"/>
      <c r="GAD23" s="178"/>
      <c r="GAE23" s="184"/>
      <c r="GAF23" s="184"/>
      <c r="GAG23" s="184"/>
      <c r="GAH23" s="178"/>
      <c r="GAI23" s="178"/>
      <c r="GAJ23" s="179"/>
      <c r="GAK23" s="59"/>
      <c r="GAL23" s="178"/>
      <c r="GAM23" s="184"/>
      <c r="GAN23" s="184"/>
      <c r="GAO23" s="184"/>
      <c r="GAP23" s="178"/>
      <c r="GAQ23" s="178"/>
      <c r="GAR23" s="179"/>
      <c r="GAS23" s="59"/>
      <c r="GAT23" s="178"/>
      <c r="GAU23" s="184"/>
      <c r="GAV23" s="184"/>
      <c r="GAW23" s="184"/>
      <c r="GAX23" s="178"/>
      <c r="GAY23" s="178"/>
      <c r="GAZ23" s="179"/>
      <c r="GBA23" s="59"/>
      <c r="GBB23" s="178"/>
      <c r="GBC23" s="184"/>
      <c r="GBD23" s="184"/>
      <c r="GBE23" s="184"/>
      <c r="GBF23" s="178"/>
      <c r="GBG23" s="178"/>
      <c r="GBH23" s="179"/>
      <c r="GBI23" s="59"/>
      <c r="GBJ23" s="178"/>
      <c r="GBK23" s="184"/>
      <c r="GBL23" s="184"/>
      <c r="GBM23" s="184"/>
      <c r="GBN23" s="178"/>
      <c r="GBO23" s="178"/>
      <c r="GBP23" s="179"/>
      <c r="GBQ23" s="59"/>
      <c r="GBR23" s="178"/>
      <c r="GBS23" s="184"/>
      <c r="GBT23" s="184"/>
      <c r="GBU23" s="184"/>
      <c r="GBV23" s="178"/>
      <c r="GBW23" s="178"/>
      <c r="GBX23" s="179"/>
      <c r="GBY23" s="59"/>
      <c r="GBZ23" s="178"/>
      <c r="GCA23" s="184"/>
      <c r="GCB23" s="184"/>
      <c r="GCC23" s="184"/>
      <c r="GCD23" s="178"/>
      <c r="GCE23" s="178"/>
      <c r="GCF23" s="179"/>
      <c r="GCG23" s="59"/>
      <c r="GCH23" s="178"/>
      <c r="GCI23" s="184"/>
      <c r="GCJ23" s="184"/>
      <c r="GCK23" s="184"/>
      <c r="GCL23" s="178"/>
      <c r="GCM23" s="178"/>
      <c r="GCN23" s="179"/>
      <c r="GCO23" s="59"/>
      <c r="GCP23" s="178"/>
      <c r="GCQ23" s="184"/>
      <c r="GCR23" s="184"/>
      <c r="GCS23" s="184"/>
      <c r="GCT23" s="178"/>
      <c r="GCU23" s="178"/>
      <c r="GCV23" s="179"/>
      <c r="GCW23" s="59"/>
      <c r="GCX23" s="178"/>
      <c r="GCY23" s="184"/>
      <c r="GCZ23" s="184"/>
      <c r="GDA23" s="184"/>
      <c r="GDB23" s="178"/>
      <c r="GDC23" s="178"/>
      <c r="GDD23" s="179"/>
      <c r="GDE23" s="59"/>
      <c r="GDF23" s="178"/>
      <c r="GDG23" s="184"/>
      <c r="GDH23" s="184"/>
      <c r="GDI23" s="184"/>
      <c r="GDJ23" s="178"/>
      <c r="GDK23" s="178"/>
      <c r="GDL23" s="179"/>
      <c r="GDM23" s="59"/>
      <c r="GDN23" s="178"/>
      <c r="GDO23" s="184"/>
      <c r="GDP23" s="184"/>
      <c r="GDQ23" s="184"/>
      <c r="GDR23" s="178"/>
      <c r="GDS23" s="178"/>
      <c r="GDT23" s="179"/>
      <c r="GDU23" s="59"/>
      <c r="GDV23" s="178"/>
      <c r="GDW23" s="184"/>
      <c r="GDX23" s="184"/>
      <c r="GDY23" s="184"/>
      <c r="GDZ23" s="178"/>
      <c r="GEA23" s="178"/>
      <c r="GEB23" s="179"/>
      <c r="GEC23" s="59"/>
      <c r="GED23" s="178"/>
      <c r="GEE23" s="184"/>
      <c r="GEF23" s="184"/>
      <c r="GEG23" s="184"/>
      <c r="GEH23" s="178"/>
      <c r="GEI23" s="178"/>
      <c r="GEJ23" s="179"/>
      <c r="GEK23" s="59"/>
      <c r="GEL23" s="178"/>
      <c r="GEM23" s="184"/>
      <c r="GEN23" s="184"/>
      <c r="GEO23" s="184"/>
      <c r="GEP23" s="178"/>
      <c r="GEQ23" s="178"/>
      <c r="GER23" s="179"/>
      <c r="GES23" s="59"/>
      <c r="GET23" s="178"/>
      <c r="GEU23" s="184"/>
      <c r="GEV23" s="184"/>
      <c r="GEW23" s="184"/>
      <c r="GEX23" s="178"/>
      <c r="GEY23" s="178"/>
      <c r="GEZ23" s="179"/>
      <c r="GFA23" s="59"/>
      <c r="GFB23" s="178"/>
      <c r="GFC23" s="184"/>
      <c r="GFD23" s="184"/>
      <c r="GFE23" s="184"/>
      <c r="GFF23" s="178"/>
      <c r="GFG23" s="178"/>
      <c r="GFH23" s="179"/>
      <c r="GFI23" s="59"/>
      <c r="GFJ23" s="178"/>
      <c r="GFK23" s="184"/>
      <c r="GFL23" s="184"/>
      <c r="GFM23" s="184"/>
      <c r="GFN23" s="178"/>
      <c r="GFO23" s="178"/>
      <c r="GFP23" s="179"/>
      <c r="GFQ23" s="59"/>
      <c r="GFR23" s="178"/>
      <c r="GFS23" s="184"/>
      <c r="GFT23" s="184"/>
      <c r="GFU23" s="184"/>
      <c r="GFV23" s="178"/>
      <c r="GFW23" s="178"/>
      <c r="GFX23" s="179"/>
      <c r="GFY23" s="59"/>
      <c r="GFZ23" s="178"/>
      <c r="GGA23" s="184"/>
      <c r="GGB23" s="184"/>
      <c r="GGC23" s="184"/>
      <c r="GGD23" s="178"/>
      <c r="GGE23" s="178"/>
      <c r="GGF23" s="179"/>
      <c r="GGG23" s="59"/>
      <c r="GGH23" s="178"/>
      <c r="GGI23" s="184"/>
      <c r="GGJ23" s="184"/>
      <c r="GGK23" s="184"/>
      <c r="GGL23" s="178"/>
      <c r="GGM23" s="178"/>
      <c r="GGN23" s="179"/>
      <c r="GGO23" s="59"/>
      <c r="GGP23" s="178"/>
      <c r="GGQ23" s="184"/>
      <c r="GGR23" s="184"/>
      <c r="GGS23" s="184"/>
      <c r="GGT23" s="178"/>
      <c r="GGU23" s="178"/>
      <c r="GGV23" s="179"/>
      <c r="GGW23" s="59"/>
      <c r="GGX23" s="178"/>
      <c r="GGY23" s="184"/>
      <c r="GGZ23" s="184"/>
      <c r="GHA23" s="184"/>
      <c r="GHB23" s="178"/>
      <c r="GHC23" s="178"/>
      <c r="GHD23" s="179"/>
      <c r="GHE23" s="59"/>
      <c r="GHF23" s="178"/>
      <c r="GHG23" s="184"/>
      <c r="GHH23" s="184"/>
      <c r="GHI23" s="184"/>
      <c r="GHJ23" s="178"/>
      <c r="GHK23" s="178"/>
      <c r="GHL23" s="179"/>
      <c r="GHM23" s="59"/>
      <c r="GHN23" s="178"/>
      <c r="GHO23" s="184"/>
      <c r="GHP23" s="184"/>
      <c r="GHQ23" s="184"/>
      <c r="GHR23" s="178"/>
      <c r="GHS23" s="178"/>
      <c r="GHT23" s="179"/>
      <c r="GHU23" s="59"/>
      <c r="GHV23" s="178"/>
      <c r="GHW23" s="184"/>
      <c r="GHX23" s="184"/>
      <c r="GHY23" s="184"/>
      <c r="GHZ23" s="178"/>
      <c r="GIA23" s="178"/>
      <c r="GIB23" s="179"/>
      <c r="GIC23" s="59"/>
      <c r="GID23" s="178"/>
      <c r="GIE23" s="184"/>
      <c r="GIF23" s="184"/>
      <c r="GIG23" s="184"/>
      <c r="GIH23" s="178"/>
      <c r="GII23" s="178"/>
      <c r="GIJ23" s="179"/>
      <c r="GIK23" s="59"/>
      <c r="GIL23" s="178"/>
      <c r="GIM23" s="184"/>
      <c r="GIN23" s="184"/>
      <c r="GIO23" s="184"/>
      <c r="GIP23" s="178"/>
      <c r="GIQ23" s="178"/>
      <c r="GIR23" s="179"/>
      <c r="GIS23" s="59"/>
      <c r="GIT23" s="178"/>
      <c r="GIU23" s="184"/>
      <c r="GIV23" s="184"/>
      <c r="GIW23" s="184"/>
      <c r="GIX23" s="178"/>
      <c r="GIY23" s="178"/>
      <c r="GIZ23" s="179"/>
      <c r="GJA23" s="59"/>
      <c r="GJB23" s="178"/>
      <c r="GJC23" s="184"/>
      <c r="GJD23" s="184"/>
      <c r="GJE23" s="184"/>
      <c r="GJF23" s="178"/>
      <c r="GJG23" s="178"/>
      <c r="GJH23" s="179"/>
      <c r="GJI23" s="59"/>
      <c r="GJJ23" s="178"/>
      <c r="GJK23" s="184"/>
      <c r="GJL23" s="184"/>
      <c r="GJM23" s="184"/>
      <c r="GJN23" s="178"/>
      <c r="GJO23" s="178"/>
      <c r="GJP23" s="179"/>
      <c r="GJQ23" s="59"/>
      <c r="GJR23" s="178"/>
      <c r="GJS23" s="184"/>
      <c r="GJT23" s="184"/>
      <c r="GJU23" s="184"/>
      <c r="GJV23" s="178"/>
      <c r="GJW23" s="178"/>
      <c r="GJX23" s="179"/>
      <c r="GJY23" s="59"/>
      <c r="GJZ23" s="178"/>
      <c r="GKA23" s="184"/>
      <c r="GKB23" s="184"/>
      <c r="GKC23" s="184"/>
      <c r="GKD23" s="178"/>
      <c r="GKE23" s="178"/>
      <c r="GKF23" s="179"/>
      <c r="GKG23" s="59"/>
      <c r="GKH23" s="178"/>
      <c r="GKI23" s="184"/>
      <c r="GKJ23" s="184"/>
      <c r="GKK23" s="184"/>
      <c r="GKL23" s="178"/>
      <c r="GKM23" s="178"/>
      <c r="GKN23" s="179"/>
      <c r="GKO23" s="59"/>
      <c r="GKP23" s="178"/>
      <c r="GKQ23" s="184"/>
      <c r="GKR23" s="184"/>
      <c r="GKS23" s="184"/>
      <c r="GKT23" s="178"/>
      <c r="GKU23" s="178"/>
      <c r="GKV23" s="179"/>
      <c r="GKW23" s="59"/>
      <c r="GKX23" s="178"/>
      <c r="GKY23" s="184"/>
      <c r="GKZ23" s="184"/>
      <c r="GLA23" s="184"/>
      <c r="GLB23" s="178"/>
      <c r="GLC23" s="178"/>
      <c r="GLD23" s="179"/>
      <c r="GLE23" s="59"/>
      <c r="GLF23" s="178"/>
      <c r="GLG23" s="184"/>
      <c r="GLH23" s="184"/>
      <c r="GLI23" s="184"/>
      <c r="GLJ23" s="178"/>
      <c r="GLK23" s="178"/>
      <c r="GLL23" s="179"/>
      <c r="GLM23" s="59"/>
      <c r="GLN23" s="178"/>
      <c r="GLO23" s="184"/>
      <c r="GLP23" s="184"/>
      <c r="GLQ23" s="184"/>
      <c r="GLR23" s="178"/>
      <c r="GLS23" s="178"/>
      <c r="GLT23" s="179"/>
      <c r="GLU23" s="59"/>
      <c r="GLV23" s="178"/>
      <c r="GLW23" s="184"/>
      <c r="GLX23" s="184"/>
      <c r="GLY23" s="184"/>
      <c r="GLZ23" s="178"/>
      <c r="GMA23" s="178"/>
      <c r="GMB23" s="179"/>
      <c r="GMC23" s="59"/>
      <c r="GMD23" s="178"/>
      <c r="GME23" s="184"/>
      <c r="GMF23" s="184"/>
      <c r="GMG23" s="184"/>
      <c r="GMH23" s="178"/>
      <c r="GMI23" s="178"/>
      <c r="GMJ23" s="179"/>
      <c r="GMK23" s="59"/>
      <c r="GML23" s="178"/>
      <c r="GMM23" s="184"/>
      <c r="GMN23" s="184"/>
      <c r="GMO23" s="184"/>
      <c r="GMP23" s="178"/>
      <c r="GMQ23" s="178"/>
      <c r="GMR23" s="179"/>
      <c r="GMS23" s="59"/>
      <c r="GMT23" s="178"/>
      <c r="GMU23" s="184"/>
      <c r="GMV23" s="184"/>
      <c r="GMW23" s="184"/>
      <c r="GMX23" s="178"/>
      <c r="GMY23" s="178"/>
      <c r="GMZ23" s="179"/>
      <c r="GNA23" s="59"/>
      <c r="GNB23" s="178"/>
      <c r="GNC23" s="184"/>
      <c r="GND23" s="184"/>
      <c r="GNE23" s="184"/>
      <c r="GNF23" s="178"/>
      <c r="GNG23" s="178"/>
      <c r="GNH23" s="179"/>
      <c r="GNI23" s="59"/>
      <c r="GNJ23" s="178"/>
      <c r="GNK23" s="184"/>
      <c r="GNL23" s="184"/>
      <c r="GNM23" s="184"/>
      <c r="GNN23" s="178"/>
      <c r="GNO23" s="178"/>
      <c r="GNP23" s="179"/>
      <c r="GNQ23" s="59"/>
      <c r="GNR23" s="178"/>
      <c r="GNS23" s="184"/>
      <c r="GNT23" s="184"/>
      <c r="GNU23" s="184"/>
      <c r="GNV23" s="178"/>
      <c r="GNW23" s="178"/>
      <c r="GNX23" s="179"/>
      <c r="GNY23" s="59"/>
      <c r="GNZ23" s="178"/>
      <c r="GOA23" s="184"/>
      <c r="GOB23" s="184"/>
      <c r="GOC23" s="184"/>
      <c r="GOD23" s="178"/>
      <c r="GOE23" s="178"/>
      <c r="GOF23" s="179"/>
      <c r="GOG23" s="59"/>
      <c r="GOH23" s="178"/>
      <c r="GOI23" s="184"/>
      <c r="GOJ23" s="184"/>
      <c r="GOK23" s="184"/>
      <c r="GOL23" s="178"/>
      <c r="GOM23" s="178"/>
      <c r="GON23" s="179"/>
      <c r="GOO23" s="59"/>
      <c r="GOP23" s="178"/>
      <c r="GOQ23" s="184"/>
      <c r="GOR23" s="184"/>
      <c r="GOS23" s="184"/>
      <c r="GOT23" s="178"/>
      <c r="GOU23" s="178"/>
      <c r="GOV23" s="179"/>
      <c r="GOW23" s="59"/>
      <c r="GOX23" s="178"/>
      <c r="GOY23" s="184"/>
      <c r="GOZ23" s="184"/>
      <c r="GPA23" s="184"/>
      <c r="GPB23" s="178"/>
      <c r="GPC23" s="178"/>
      <c r="GPD23" s="179"/>
      <c r="GPE23" s="59"/>
      <c r="GPF23" s="178"/>
      <c r="GPG23" s="184"/>
      <c r="GPH23" s="184"/>
      <c r="GPI23" s="184"/>
      <c r="GPJ23" s="178"/>
      <c r="GPK23" s="178"/>
      <c r="GPL23" s="179"/>
      <c r="GPM23" s="59"/>
      <c r="GPN23" s="178"/>
      <c r="GPO23" s="184"/>
      <c r="GPP23" s="184"/>
      <c r="GPQ23" s="184"/>
      <c r="GPR23" s="178"/>
      <c r="GPS23" s="178"/>
      <c r="GPT23" s="179"/>
      <c r="GPU23" s="59"/>
      <c r="GPV23" s="178"/>
      <c r="GPW23" s="184"/>
      <c r="GPX23" s="184"/>
      <c r="GPY23" s="184"/>
      <c r="GPZ23" s="178"/>
      <c r="GQA23" s="178"/>
      <c r="GQB23" s="179"/>
      <c r="GQC23" s="59"/>
      <c r="GQD23" s="178"/>
      <c r="GQE23" s="184"/>
      <c r="GQF23" s="184"/>
      <c r="GQG23" s="184"/>
      <c r="GQH23" s="178"/>
      <c r="GQI23" s="178"/>
      <c r="GQJ23" s="179"/>
      <c r="GQK23" s="59"/>
      <c r="GQL23" s="178"/>
      <c r="GQM23" s="184"/>
      <c r="GQN23" s="184"/>
      <c r="GQO23" s="184"/>
      <c r="GQP23" s="178"/>
      <c r="GQQ23" s="178"/>
      <c r="GQR23" s="179"/>
      <c r="GQS23" s="59"/>
      <c r="GQT23" s="178"/>
      <c r="GQU23" s="184"/>
      <c r="GQV23" s="184"/>
      <c r="GQW23" s="184"/>
      <c r="GQX23" s="178"/>
      <c r="GQY23" s="178"/>
      <c r="GQZ23" s="179"/>
      <c r="GRA23" s="59"/>
      <c r="GRB23" s="178"/>
      <c r="GRC23" s="184"/>
      <c r="GRD23" s="184"/>
      <c r="GRE23" s="184"/>
      <c r="GRF23" s="178"/>
      <c r="GRG23" s="178"/>
      <c r="GRH23" s="179"/>
      <c r="GRI23" s="59"/>
      <c r="GRJ23" s="178"/>
      <c r="GRK23" s="184"/>
      <c r="GRL23" s="184"/>
      <c r="GRM23" s="184"/>
      <c r="GRN23" s="178"/>
      <c r="GRO23" s="178"/>
      <c r="GRP23" s="179"/>
      <c r="GRQ23" s="59"/>
      <c r="GRR23" s="178"/>
      <c r="GRS23" s="184"/>
      <c r="GRT23" s="184"/>
      <c r="GRU23" s="184"/>
      <c r="GRV23" s="178"/>
      <c r="GRW23" s="178"/>
      <c r="GRX23" s="179"/>
      <c r="GRY23" s="59"/>
      <c r="GRZ23" s="178"/>
      <c r="GSA23" s="184"/>
      <c r="GSB23" s="184"/>
      <c r="GSC23" s="184"/>
      <c r="GSD23" s="178"/>
      <c r="GSE23" s="178"/>
      <c r="GSF23" s="179"/>
      <c r="GSG23" s="59"/>
      <c r="GSH23" s="178"/>
      <c r="GSI23" s="184"/>
      <c r="GSJ23" s="184"/>
      <c r="GSK23" s="184"/>
      <c r="GSL23" s="178"/>
      <c r="GSM23" s="178"/>
      <c r="GSN23" s="179"/>
      <c r="GSO23" s="59"/>
      <c r="GSP23" s="178"/>
      <c r="GSQ23" s="184"/>
      <c r="GSR23" s="184"/>
      <c r="GSS23" s="184"/>
      <c r="GST23" s="178"/>
      <c r="GSU23" s="178"/>
      <c r="GSV23" s="179"/>
      <c r="GSW23" s="59"/>
      <c r="GSX23" s="178"/>
      <c r="GSY23" s="184"/>
      <c r="GSZ23" s="184"/>
      <c r="GTA23" s="184"/>
      <c r="GTB23" s="178"/>
      <c r="GTC23" s="178"/>
      <c r="GTD23" s="179"/>
      <c r="GTE23" s="59"/>
      <c r="GTF23" s="178"/>
      <c r="GTG23" s="184"/>
      <c r="GTH23" s="184"/>
      <c r="GTI23" s="184"/>
      <c r="GTJ23" s="178"/>
      <c r="GTK23" s="178"/>
      <c r="GTL23" s="179"/>
      <c r="GTM23" s="59"/>
      <c r="GTN23" s="178"/>
      <c r="GTO23" s="184"/>
      <c r="GTP23" s="184"/>
      <c r="GTQ23" s="184"/>
      <c r="GTR23" s="178"/>
      <c r="GTS23" s="178"/>
      <c r="GTT23" s="179"/>
      <c r="GTU23" s="59"/>
      <c r="GTV23" s="178"/>
      <c r="GTW23" s="184"/>
      <c r="GTX23" s="184"/>
      <c r="GTY23" s="184"/>
      <c r="GTZ23" s="178"/>
      <c r="GUA23" s="178"/>
      <c r="GUB23" s="179"/>
      <c r="GUC23" s="59"/>
      <c r="GUD23" s="178"/>
      <c r="GUE23" s="184"/>
      <c r="GUF23" s="184"/>
      <c r="GUG23" s="184"/>
      <c r="GUH23" s="178"/>
      <c r="GUI23" s="178"/>
      <c r="GUJ23" s="179"/>
      <c r="GUK23" s="59"/>
      <c r="GUL23" s="178"/>
      <c r="GUM23" s="184"/>
      <c r="GUN23" s="184"/>
      <c r="GUO23" s="184"/>
      <c r="GUP23" s="178"/>
      <c r="GUQ23" s="178"/>
      <c r="GUR23" s="179"/>
      <c r="GUS23" s="59"/>
      <c r="GUT23" s="178"/>
      <c r="GUU23" s="184"/>
      <c r="GUV23" s="184"/>
      <c r="GUW23" s="184"/>
      <c r="GUX23" s="178"/>
      <c r="GUY23" s="178"/>
      <c r="GUZ23" s="179"/>
      <c r="GVA23" s="59"/>
      <c r="GVB23" s="178"/>
      <c r="GVC23" s="184"/>
      <c r="GVD23" s="184"/>
      <c r="GVE23" s="184"/>
      <c r="GVF23" s="178"/>
      <c r="GVG23" s="178"/>
      <c r="GVH23" s="179"/>
      <c r="GVI23" s="59"/>
      <c r="GVJ23" s="178"/>
      <c r="GVK23" s="184"/>
      <c r="GVL23" s="184"/>
      <c r="GVM23" s="184"/>
      <c r="GVN23" s="178"/>
      <c r="GVO23" s="178"/>
      <c r="GVP23" s="179"/>
      <c r="GVQ23" s="59"/>
      <c r="GVR23" s="178"/>
      <c r="GVS23" s="184"/>
      <c r="GVT23" s="184"/>
      <c r="GVU23" s="184"/>
      <c r="GVV23" s="178"/>
      <c r="GVW23" s="178"/>
      <c r="GVX23" s="179"/>
      <c r="GVY23" s="59"/>
      <c r="GVZ23" s="178"/>
      <c r="GWA23" s="184"/>
      <c r="GWB23" s="184"/>
      <c r="GWC23" s="184"/>
      <c r="GWD23" s="178"/>
      <c r="GWE23" s="178"/>
      <c r="GWF23" s="179"/>
      <c r="GWG23" s="59"/>
      <c r="GWH23" s="178"/>
      <c r="GWI23" s="184"/>
      <c r="GWJ23" s="184"/>
      <c r="GWK23" s="184"/>
      <c r="GWL23" s="178"/>
      <c r="GWM23" s="178"/>
      <c r="GWN23" s="179"/>
      <c r="GWO23" s="59"/>
      <c r="GWP23" s="178"/>
      <c r="GWQ23" s="184"/>
      <c r="GWR23" s="184"/>
      <c r="GWS23" s="184"/>
      <c r="GWT23" s="178"/>
      <c r="GWU23" s="178"/>
      <c r="GWV23" s="179"/>
      <c r="GWW23" s="59"/>
      <c r="GWX23" s="178"/>
      <c r="GWY23" s="184"/>
      <c r="GWZ23" s="184"/>
      <c r="GXA23" s="184"/>
      <c r="GXB23" s="178"/>
      <c r="GXC23" s="178"/>
      <c r="GXD23" s="179"/>
      <c r="GXE23" s="59"/>
      <c r="GXF23" s="178"/>
      <c r="GXG23" s="184"/>
      <c r="GXH23" s="184"/>
      <c r="GXI23" s="184"/>
      <c r="GXJ23" s="178"/>
      <c r="GXK23" s="178"/>
      <c r="GXL23" s="179"/>
      <c r="GXM23" s="59"/>
      <c r="GXN23" s="178"/>
      <c r="GXO23" s="184"/>
      <c r="GXP23" s="184"/>
      <c r="GXQ23" s="184"/>
      <c r="GXR23" s="178"/>
      <c r="GXS23" s="178"/>
      <c r="GXT23" s="179"/>
      <c r="GXU23" s="59"/>
      <c r="GXV23" s="178"/>
      <c r="GXW23" s="184"/>
      <c r="GXX23" s="184"/>
      <c r="GXY23" s="184"/>
      <c r="GXZ23" s="178"/>
      <c r="GYA23" s="178"/>
      <c r="GYB23" s="179"/>
      <c r="GYC23" s="59"/>
      <c r="GYD23" s="178"/>
      <c r="GYE23" s="184"/>
      <c r="GYF23" s="184"/>
      <c r="GYG23" s="184"/>
      <c r="GYH23" s="178"/>
      <c r="GYI23" s="178"/>
      <c r="GYJ23" s="179"/>
      <c r="GYK23" s="59"/>
      <c r="GYL23" s="178"/>
      <c r="GYM23" s="184"/>
      <c r="GYN23" s="184"/>
      <c r="GYO23" s="184"/>
      <c r="GYP23" s="178"/>
      <c r="GYQ23" s="178"/>
      <c r="GYR23" s="179"/>
      <c r="GYS23" s="59"/>
      <c r="GYT23" s="178"/>
      <c r="GYU23" s="184"/>
      <c r="GYV23" s="184"/>
      <c r="GYW23" s="184"/>
      <c r="GYX23" s="178"/>
      <c r="GYY23" s="178"/>
      <c r="GYZ23" s="179"/>
      <c r="GZA23" s="59"/>
      <c r="GZB23" s="178"/>
      <c r="GZC23" s="184"/>
      <c r="GZD23" s="184"/>
      <c r="GZE23" s="184"/>
      <c r="GZF23" s="178"/>
      <c r="GZG23" s="178"/>
      <c r="GZH23" s="179"/>
      <c r="GZI23" s="59"/>
      <c r="GZJ23" s="178"/>
      <c r="GZK23" s="184"/>
      <c r="GZL23" s="184"/>
      <c r="GZM23" s="184"/>
      <c r="GZN23" s="178"/>
      <c r="GZO23" s="178"/>
      <c r="GZP23" s="179"/>
      <c r="GZQ23" s="59"/>
      <c r="GZR23" s="178"/>
      <c r="GZS23" s="184"/>
      <c r="GZT23" s="184"/>
      <c r="GZU23" s="184"/>
      <c r="GZV23" s="178"/>
      <c r="GZW23" s="178"/>
      <c r="GZX23" s="179"/>
      <c r="GZY23" s="59"/>
      <c r="GZZ23" s="178"/>
      <c r="HAA23" s="184"/>
      <c r="HAB23" s="184"/>
      <c r="HAC23" s="184"/>
      <c r="HAD23" s="178"/>
      <c r="HAE23" s="178"/>
      <c r="HAF23" s="179"/>
      <c r="HAG23" s="59"/>
      <c r="HAH23" s="178"/>
      <c r="HAI23" s="184"/>
      <c r="HAJ23" s="184"/>
      <c r="HAK23" s="184"/>
      <c r="HAL23" s="178"/>
      <c r="HAM23" s="178"/>
      <c r="HAN23" s="179"/>
      <c r="HAO23" s="59"/>
      <c r="HAP23" s="178"/>
      <c r="HAQ23" s="184"/>
      <c r="HAR23" s="184"/>
      <c r="HAS23" s="184"/>
      <c r="HAT23" s="178"/>
      <c r="HAU23" s="178"/>
      <c r="HAV23" s="179"/>
      <c r="HAW23" s="59"/>
      <c r="HAX23" s="178"/>
      <c r="HAY23" s="184"/>
      <c r="HAZ23" s="184"/>
      <c r="HBA23" s="184"/>
      <c r="HBB23" s="178"/>
      <c r="HBC23" s="178"/>
      <c r="HBD23" s="179"/>
      <c r="HBE23" s="59"/>
      <c r="HBF23" s="178"/>
      <c r="HBG23" s="184"/>
      <c r="HBH23" s="184"/>
      <c r="HBI23" s="184"/>
      <c r="HBJ23" s="178"/>
      <c r="HBK23" s="178"/>
      <c r="HBL23" s="179"/>
      <c r="HBM23" s="59"/>
      <c r="HBN23" s="178"/>
      <c r="HBO23" s="184"/>
      <c r="HBP23" s="184"/>
      <c r="HBQ23" s="184"/>
      <c r="HBR23" s="178"/>
      <c r="HBS23" s="178"/>
      <c r="HBT23" s="179"/>
      <c r="HBU23" s="59"/>
      <c r="HBV23" s="178"/>
      <c r="HBW23" s="184"/>
      <c r="HBX23" s="184"/>
      <c r="HBY23" s="184"/>
      <c r="HBZ23" s="178"/>
      <c r="HCA23" s="178"/>
      <c r="HCB23" s="179"/>
      <c r="HCC23" s="59"/>
      <c r="HCD23" s="178"/>
      <c r="HCE23" s="184"/>
      <c r="HCF23" s="184"/>
      <c r="HCG23" s="184"/>
      <c r="HCH23" s="178"/>
      <c r="HCI23" s="178"/>
      <c r="HCJ23" s="179"/>
      <c r="HCK23" s="59"/>
      <c r="HCL23" s="178"/>
      <c r="HCM23" s="184"/>
      <c r="HCN23" s="184"/>
      <c r="HCO23" s="184"/>
      <c r="HCP23" s="178"/>
      <c r="HCQ23" s="178"/>
      <c r="HCR23" s="179"/>
      <c r="HCS23" s="59"/>
      <c r="HCT23" s="178"/>
      <c r="HCU23" s="184"/>
      <c r="HCV23" s="184"/>
      <c r="HCW23" s="184"/>
      <c r="HCX23" s="178"/>
      <c r="HCY23" s="178"/>
      <c r="HCZ23" s="179"/>
      <c r="HDA23" s="59"/>
      <c r="HDB23" s="178"/>
      <c r="HDC23" s="184"/>
      <c r="HDD23" s="184"/>
      <c r="HDE23" s="184"/>
      <c r="HDF23" s="178"/>
      <c r="HDG23" s="178"/>
      <c r="HDH23" s="179"/>
      <c r="HDI23" s="59"/>
      <c r="HDJ23" s="178"/>
      <c r="HDK23" s="184"/>
      <c r="HDL23" s="184"/>
      <c r="HDM23" s="184"/>
      <c r="HDN23" s="178"/>
      <c r="HDO23" s="178"/>
      <c r="HDP23" s="179"/>
      <c r="HDQ23" s="59"/>
      <c r="HDR23" s="178"/>
      <c r="HDS23" s="184"/>
      <c r="HDT23" s="184"/>
      <c r="HDU23" s="184"/>
      <c r="HDV23" s="178"/>
      <c r="HDW23" s="178"/>
      <c r="HDX23" s="179"/>
      <c r="HDY23" s="59"/>
      <c r="HDZ23" s="178"/>
      <c r="HEA23" s="184"/>
      <c r="HEB23" s="184"/>
      <c r="HEC23" s="184"/>
      <c r="HED23" s="178"/>
      <c r="HEE23" s="178"/>
      <c r="HEF23" s="179"/>
      <c r="HEG23" s="59"/>
      <c r="HEH23" s="178"/>
      <c r="HEI23" s="184"/>
      <c r="HEJ23" s="184"/>
      <c r="HEK23" s="184"/>
      <c r="HEL23" s="178"/>
      <c r="HEM23" s="178"/>
      <c r="HEN23" s="179"/>
      <c r="HEO23" s="59"/>
      <c r="HEP23" s="178"/>
      <c r="HEQ23" s="184"/>
      <c r="HER23" s="184"/>
      <c r="HES23" s="184"/>
      <c r="HET23" s="178"/>
      <c r="HEU23" s="178"/>
      <c r="HEV23" s="179"/>
      <c r="HEW23" s="59"/>
      <c r="HEX23" s="178"/>
      <c r="HEY23" s="184"/>
      <c r="HEZ23" s="184"/>
      <c r="HFA23" s="184"/>
      <c r="HFB23" s="178"/>
      <c r="HFC23" s="178"/>
      <c r="HFD23" s="179"/>
      <c r="HFE23" s="59"/>
      <c r="HFF23" s="178"/>
      <c r="HFG23" s="184"/>
      <c r="HFH23" s="184"/>
      <c r="HFI23" s="184"/>
      <c r="HFJ23" s="178"/>
      <c r="HFK23" s="178"/>
      <c r="HFL23" s="179"/>
      <c r="HFM23" s="59"/>
      <c r="HFN23" s="178"/>
      <c r="HFO23" s="184"/>
      <c r="HFP23" s="184"/>
      <c r="HFQ23" s="184"/>
      <c r="HFR23" s="178"/>
      <c r="HFS23" s="178"/>
      <c r="HFT23" s="179"/>
      <c r="HFU23" s="59"/>
      <c r="HFV23" s="178"/>
      <c r="HFW23" s="184"/>
      <c r="HFX23" s="184"/>
      <c r="HFY23" s="184"/>
      <c r="HFZ23" s="178"/>
      <c r="HGA23" s="178"/>
      <c r="HGB23" s="179"/>
      <c r="HGC23" s="59"/>
      <c r="HGD23" s="178"/>
      <c r="HGE23" s="184"/>
      <c r="HGF23" s="184"/>
      <c r="HGG23" s="184"/>
      <c r="HGH23" s="178"/>
      <c r="HGI23" s="178"/>
      <c r="HGJ23" s="179"/>
      <c r="HGK23" s="59"/>
      <c r="HGL23" s="178"/>
      <c r="HGM23" s="184"/>
      <c r="HGN23" s="184"/>
      <c r="HGO23" s="184"/>
      <c r="HGP23" s="178"/>
      <c r="HGQ23" s="178"/>
      <c r="HGR23" s="179"/>
      <c r="HGS23" s="59"/>
      <c r="HGT23" s="178"/>
      <c r="HGU23" s="184"/>
      <c r="HGV23" s="184"/>
      <c r="HGW23" s="184"/>
      <c r="HGX23" s="178"/>
      <c r="HGY23" s="178"/>
      <c r="HGZ23" s="179"/>
      <c r="HHA23" s="59"/>
      <c r="HHB23" s="178"/>
      <c r="HHC23" s="184"/>
      <c r="HHD23" s="184"/>
      <c r="HHE23" s="184"/>
      <c r="HHF23" s="178"/>
      <c r="HHG23" s="178"/>
      <c r="HHH23" s="179"/>
      <c r="HHI23" s="59"/>
      <c r="HHJ23" s="178"/>
      <c r="HHK23" s="184"/>
      <c r="HHL23" s="184"/>
      <c r="HHM23" s="184"/>
      <c r="HHN23" s="178"/>
      <c r="HHO23" s="178"/>
      <c r="HHP23" s="179"/>
      <c r="HHQ23" s="59"/>
      <c r="HHR23" s="178"/>
      <c r="HHS23" s="184"/>
      <c r="HHT23" s="184"/>
      <c r="HHU23" s="184"/>
      <c r="HHV23" s="178"/>
      <c r="HHW23" s="178"/>
      <c r="HHX23" s="179"/>
      <c r="HHY23" s="59"/>
      <c r="HHZ23" s="178"/>
      <c r="HIA23" s="184"/>
      <c r="HIB23" s="184"/>
      <c r="HIC23" s="184"/>
      <c r="HID23" s="178"/>
      <c r="HIE23" s="178"/>
      <c r="HIF23" s="179"/>
      <c r="HIG23" s="59"/>
      <c r="HIH23" s="178"/>
      <c r="HII23" s="184"/>
      <c r="HIJ23" s="184"/>
      <c r="HIK23" s="184"/>
      <c r="HIL23" s="178"/>
      <c r="HIM23" s="178"/>
      <c r="HIN23" s="179"/>
      <c r="HIO23" s="59"/>
      <c r="HIP23" s="178"/>
      <c r="HIQ23" s="184"/>
      <c r="HIR23" s="184"/>
      <c r="HIS23" s="184"/>
      <c r="HIT23" s="178"/>
      <c r="HIU23" s="178"/>
      <c r="HIV23" s="179"/>
      <c r="HIW23" s="59"/>
      <c r="HIX23" s="178"/>
      <c r="HIY23" s="184"/>
      <c r="HIZ23" s="184"/>
      <c r="HJA23" s="184"/>
      <c r="HJB23" s="178"/>
      <c r="HJC23" s="178"/>
      <c r="HJD23" s="179"/>
      <c r="HJE23" s="59"/>
      <c r="HJF23" s="178"/>
      <c r="HJG23" s="184"/>
      <c r="HJH23" s="184"/>
      <c r="HJI23" s="184"/>
      <c r="HJJ23" s="178"/>
      <c r="HJK23" s="178"/>
      <c r="HJL23" s="179"/>
      <c r="HJM23" s="59"/>
      <c r="HJN23" s="178"/>
      <c r="HJO23" s="184"/>
      <c r="HJP23" s="184"/>
      <c r="HJQ23" s="184"/>
      <c r="HJR23" s="178"/>
      <c r="HJS23" s="178"/>
      <c r="HJT23" s="179"/>
      <c r="HJU23" s="59"/>
      <c r="HJV23" s="178"/>
      <c r="HJW23" s="184"/>
      <c r="HJX23" s="184"/>
      <c r="HJY23" s="184"/>
      <c r="HJZ23" s="178"/>
      <c r="HKA23" s="178"/>
      <c r="HKB23" s="179"/>
      <c r="HKC23" s="59"/>
      <c r="HKD23" s="178"/>
      <c r="HKE23" s="184"/>
      <c r="HKF23" s="184"/>
      <c r="HKG23" s="184"/>
      <c r="HKH23" s="178"/>
      <c r="HKI23" s="178"/>
      <c r="HKJ23" s="179"/>
      <c r="HKK23" s="59"/>
      <c r="HKL23" s="178"/>
      <c r="HKM23" s="184"/>
      <c r="HKN23" s="184"/>
      <c r="HKO23" s="184"/>
      <c r="HKP23" s="178"/>
      <c r="HKQ23" s="178"/>
      <c r="HKR23" s="179"/>
      <c r="HKS23" s="59"/>
      <c r="HKT23" s="178"/>
      <c r="HKU23" s="184"/>
      <c r="HKV23" s="184"/>
      <c r="HKW23" s="184"/>
      <c r="HKX23" s="178"/>
      <c r="HKY23" s="178"/>
      <c r="HKZ23" s="179"/>
      <c r="HLA23" s="59"/>
      <c r="HLB23" s="178"/>
      <c r="HLC23" s="184"/>
      <c r="HLD23" s="184"/>
      <c r="HLE23" s="184"/>
      <c r="HLF23" s="178"/>
      <c r="HLG23" s="178"/>
      <c r="HLH23" s="179"/>
      <c r="HLI23" s="59"/>
      <c r="HLJ23" s="178"/>
      <c r="HLK23" s="184"/>
      <c r="HLL23" s="184"/>
      <c r="HLM23" s="184"/>
      <c r="HLN23" s="178"/>
      <c r="HLO23" s="178"/>
      <c r="HLP23" s="179"/>
      <c r="HLQ23" s="59"/>
      <c r="HLR23" s="178"/>
      <c r="HLS23" s="184"/>
      <c r="HLT23" s="184"/>
      <c r="HLU23" s="184"/>
      <c r="HLV23" s="178"/>
      <c r="HLW23" s="178"/>
      <c r="HLX23" s="179"/>
      <c r="HLY23" s="59"/>
      <c r="HLZ23" s="178"/>
      <c r="HMA23" s="184"/>
      <c r="HMB23" s="184"/>
      <c r="HMC23" s="184"/>
      <c r="HMD23" s="178"/>
      <c r="HME23" s="178"/>
      <c r="HMF23" s="179"/>
      <c r="HMG23" s="59"/>
      <c r="HMH23" s="178"/>
      <c r="HMI23" s="184"/>
      <c r="HMJ23" s="184"/>
      <c r="HMK23" s="184"/>
      <c r="HML23" s="178"/>
      <c r="HMM23" s="178"/>
      <c r="HMN23" s="179"/>
      <c r="HMO23" s="59"/>
      <c r="HMP23" s="178"/>
      <c r="HMQ23" s="184"/>
      <c r="HMR23" s="184"/>
      <c r="HMS23" s="184"/>
      <c r="HMT23" s="178"/>
      <c r="HMU23" s="178"/>
      <c r="HMV23" s="179"/>
      <c r="HMW23" s="59"/>
      <c r="HMX23" s="178"/>
      <c r="HMY23" s="184"/>
      <c r="HMZ23" s="184"/>
      <c r="HNA23" s="184"/>
      <c r="HNB23" s="178"/>
      <c r="HNC23" s="178"/>
      <c r="HND23" s="179"/>
      <c r="HNE23" s="59"/>
      <c r="HNF23" s="178"/>
      <c r="HNG23" s="184"/>
      <c r="HNH23" s="184"/>
      <c r="HNI23" s="184"/>
      <c r="HNJ23" s="178"/>
      <c r="HNK23" s="178"/>
      <c r="HNL23" s="179"/>
      <c r="HNM23" s="59"/>
      <c r="HNN23" s="178"/>
      <c r="HNO23" s="184"/>
      <c r="HNP23" s="184"/>
      <c r="HNQ23" s="184"/>
      <c r="HNR23" s="178"/>
      <c r="HNS23" s="178"/>
      <c r="HNT23" s="179"/>
      <c r="HNU23" s="59"/>
      <c r="HNV23" s="178"/>
      <c r="HNW23" s="184"/>
      <c r="HNX23" s="184"/>
      <c r="HNY23" s="184"/>
      <c r="HNZ23" s="178"/>
      <c r="HOA23" s="178"/>
      <c r="HOB23" s="179"/>
      <c r="HOC23" s="59"/>
      <c r="HOD23" s="178"/>
      <c r="HOE23" s="184"/>
      <c r="HOF23" s="184"/>
      <c r="HOG23" s="184"/>
      <c r="HOH23" s="178"/>
      <c r="HOI23" s="178"/>
      <c r="HOJ23" s="179"/>
      <c r="HOK23" s="59"/>
      <c r="HOL23" s="178"/>
      <c r="HOM23" s="184"/>
      <c r="HON23" s="184"/>
      <c r="HOO23" s="184"/>
      <c r="HOP23" s="178"/>
      <c r="HOQ23" s="178"/>
      <c r="HOR23" s="179"/>
      <c r="HOS23" s="59"/>
      <c r="HOT23" s="178"/>
      <c r="HOU23" s="184"/>
      <c r="HOV23" s="184"/>
      <c r="HOW23" s="184"/>
      <c r="HOX23" s="178"/>
      <c r="HOY23" s="178"/>
      <c r="HOZ23" s="179"/>
      <c r="HPA23" s="59"/>
      <c r="HPB23" s="178"/>
      <c r="HPC23" s="184"/>
      <c r="HPD23" s="184"/>
      <c r="HPE23" s="184"/>
      <c r="HPF23" s="178"/>
      <c r="HPG23" s="178"/>
      <c r="HPH23" s="179"/>
      <c r="HPI23" s="59"/>
      <c r="HPJ23" s="178"/>
      <c r="HPK23" s="184"/>
      <c r="HPL23" s="184"/>
      <c r="HPM23" s="184"/>
      <c r="HPN23" s="178"/>
      <c r="HPO23" s="178"/>
      <c r="HPP23" s="179"/>
      <c r="HPQ23" s="59"/>
      <c r="HPR23" s="178"/>
      <c r="HPS23" s="184"/>
      <c r="HPT23" s="184"/>
      <c r="HPU23" s="184"/>
      <c r="HPV23" s="178"/>
      <c r="HPW23" s="178"/>
      <c r="HPX23" s="179"/>
      <c r="HPY23" s="59"/>
      <c r="HPZ23" s="178"/>
      <c r="HQA23" s="184"/>
      <c r="HQB23" s="184"/>
      <c r="HQC23" s="184"/>
      <c r="HQD23" s="178"/>
      <c r="HQE23" s="178"/>
      <c r="HQF23" s="179"/>
      <c r="HQG23" s="59"/>
      <c r="HQH23" s="178"/>
      <c r="HQI23" s="184"/>
      <c r="HQJ23" s="184"/>
      <c r="HQK23" s="184"/>
      <c r="HQL23" s="178"/>
      <c r="HQM23" s="178"/>
      <c r="HQN23" s="179"/>
      <c r="HQO23" s="59"/>
      <c r="HQP23" s="178"/>
      <c r="HQQ23" s="184"/>
      <c r="HQR23" s="184"/>
      <c r="HQS23" s="184"/>
      <c r="HQT23" s="178"/>
      <c r="HQU23" s="178"/>
      <c r="HQV23" s="179"/>
      <c r="HQW23" s="59"/>
      <c r="HQX23" s="178"/>
      <c r="HQY23" s="184"/>
      <c r="HQZ23" s="184"/>
      <c r="HRA23" s="184"/>
      <c r="HRB23" s="178"/>
      <c r="HRC23" s="178"/>
      <c r="HRD23" s="179"/>
      <c r="HRE23" s="59"/>
      <c r="HRF23" s="178"/>
      <c r="HRG23" s="184"/>
      <c r="HRH23" s="184"/>
      <c r="HRI23" s="184"/>
      <c r="HRJ23" s="178"/>
      <c r="HRK23" s="178"/>
      <c r="HRL23" s="179"/>
      <c r="HRM23" s="59"/>
      <c r="HRN23" s="178"/>
      <c r="HRO23" s="184"/>
      <c r="HRP23" s="184"/>
      <c r="HRQ23" s="184"/>
      <c r="HRR23" s="178"/>
      <c r="HRS23" s="178"/>
      <c r="HRT23" s="179"/>
      <c r="HRU23" s="59"/>
      <c r="HRV23" s="178"/>
      <c r="HRW23" s="184"/>
      <c r="HRX23" s="184"/>
      <c r="HRY23" s="184"/>
      <c r="HRZ23" s="178"/>
      <c r="HSA23" s="178"/>
      <c r="HSB23" s="179"/>
      <c r="HSC23" s="59"/>
      <c r="HSD23" s="178"/>
      <c r="HSE23" s="184"/>
      <c r="HSF23" s="184"/>
      <c r="HSG23" s="184"/>
      <c r="HSH23" s="178"/>
      <c r="HSI23" s="178"/>
      <c r="HSJ23" s="179"/>
      <c r="HSK23" s="59"/>
      <c r="HSL23" s="178"/>
      <c r="HSM23" s="184"/>
      <c r="HSN23" s="184"/>
      <c r="HSO23" s="184"/>
      <c r="HSP23" s="178"/>
      <c r="HSQ23" s="178"/>
      <c r="HSR23" s="179"/>
      <c r="HSS23" s="59"/>
      <c r="HST23" s="178"/>
      <c r="HSU23" s="184"/>
      <c r="HSV23" s="184"/>
      <c r="HSW23" s="184"/>
      <c r="HSX23" s="178"/>
      <c r="HSY23" s="178"/>
      <c r="HSZ23" s="179"/>
      <c r="HTA23" s="59"/>
      <c r="HTB23" s="178"/>
      <c r="HTC23" s="184"/>
      <c r="HTD23" s="184"/>
      <c r="HTE23" s="184"/>
      <c r="HTF23" s="178"/>
      <c r="HTG23" s="178"/>
      <c r="HTH23" s="179"/>
      <c r="HTI23" s="59"/>
      <c r="HTJ23" s="178"/>
      <c r="HTK23" s="184"/>
      <c r="HTL23" s="184"/>
      <c r="HTM23" s="184"/>
      <c r="HTN23" s="178"/>
      <c r="HTO23" s="178"/>
      <c r="HTP23" s="179"/>
      <c r="HTQ23" s="59"/>
      <c r="HTR23" s="178"/>
      <c r="HTS23" s="184"/>
      <c r="HTT23" s="184"/>
      <c r="HTU23" s="184"/>
      <c r="HTV23" s="178"/>
      <c r="HTW23" s="178"/>
      <c r="HTX23" s="179"/>
      <c r="HTY23" s="59"/>
      <c r="HTZ23" s="178"/>
      <c r="HUA23" s="184"/>
      <c r="HUB23" s="184"/>
      <c r="HUC23" s="184"/>
      <c r="HUD23" s="178"/>
      <c r="HUE23" s="178"/>
      <c r="HUF23" s="179"/>
      <c r="HUG23" s="59"/>
      <c r="HUH23" s="178"/>
      <c r="HUI23" s="184"/>
      <c r="HUJ23" s="184"/>
      <c r="HUK23" s="184"/>
      <c r="HUL23" s="178"/>
      <c r="HUM23" s="178"/>
      <c r="HUN23" s="179"/>
      <c r="HUO23" s="59"/>
      <c r="HUP23" s="178"/>
      <c r="HUQ23" s="184"/>
      <c r="HUR23" s="184"/>
      <c r="HUS23" s="184"/>
      <c r="HUT23" s="178"/>
      <c r="HUU23" s="178"/>
      <c r="HUV23" s="179"/>
      <c r="HUW23" s="59"/>
      <c r="HUX23" s="178"/>
      <c r="HUY23" s="184"/>
      <c r="HUZ23" s="184"/>
      <c r="HVA23" s="184"/>
      <c r="HVB23" s="178"/>
      <c r="HVC23" s="178"/>
      <c r="HVD23" s="179"/>
      <c r="HVE23" s="59"/>
      <c r="HVF23" s="178"/>
      <c r="HVG23" s="184"/>
      <c r="HVH23" s="184"/>
      <c r="HVI23" s="184"/>
      <c r="HVJ23" s="178"/>
      <c r="HVK23" s="178"/>
      <c r="HVL23" s="179"/>
      <c r="HVM23" s="59"/>
      <c r="HVN23" s="178"/>
      <c r="HVO23" s="184"/>
      <c r="HVP23" s="184"/>
      <c r="HVQ23" s="184"/>
      <c r="HVR23" s="178"/>
      <c r="HVS23" s="178"/>
      <c r="HVT23" s="179"/>
      <c r="HVU23" s="59"/>
      <c r="HVV23" s="178"/>
      <c r="HVW23" s="184"/>
      <c r="HVX23" s="184"/>
      <c r="HVY23" s="184"/>
      <c r="HVZ23" s="178"/>
      <c r="HWA23" s="178"/>
      <c r="HWB23" s="179"/>
      <c r="HWC23" s="59"/>
      <c r="HWD23" s="178"/>
      <c r="HWE23" s="184"/>
      <c r="HWF23" s="184"/>
      <c r="HWG23" s="184"/>
      <c r="HWH23" s="178"/>
      <c r="HWI23" s="178"/>
      <c r="HWJ23" s="179"/>
      <c r="HWK23" s="59"/>
      <c r="HWL23" s="178"/>
      <c r="HWM23" s="184"/>
      <c r="HWN23" s="184"/>
      <c r="HWO23" s="184"/>
      <c r="HWP23" s="178"/>
      <c r="HWQ23" s="178"/>
      <c r="HWR23" s="179"/>
      <c r="HWS23" s="59"/>
      <c r="HWT23" s="178"/>
      <c r="HWU23" s="184"/>
      <c r="HWV23" s="184"/>
      <c r="HWW23" s="184"/>
      <c r="HWX23" s="178"/>
      <c r="HWY23" s="178"/>
      <c r="HWZ23" s="179"/>
      <c r="HXA23" s="59"/>
      <c r="HXB23" s="178"/>
      <c r="HXC23" s="184"/>
      <c r="HXD23" s="184"/>
      <c r="HXE23" s="184"/>
      <c r="HXF23" s="178"/>
      <c r="HXG23" s="178"/>
      <c r="HXH23" s="179"/>
      <c r="HXI23" s="59"/>
      <c r="HXJ23" s="178"/>
      <c r="HXK23" s="184"/>
      <c r="HXL23" s="184"/>
      <c r="HXM23" s="184"/>
      <c r="HXN23" s="178"/>
      <c r="HXO23" s="178"/>
      <c r="HXP23" s="179"/>
      <c r="HXQ23" s="59"/>
      <c r="HXR23" s="178"/>
      <c r="HXS23" s="184"/>
      <c r="HXT23" s="184"/>
      <c r="HXU23" s="184"/>
      <c r="HXV23" s="178"/>
      <c r="HXW23" s="178"/>
      <c r="HXX23" s="179"/>
      <c r="HXY23" s="59"/>
      <c r="HXZ23" s="178"/>
      <c r="HYA23" s="184"/>
      <c r="HYB23" s="184"/>
      <c r="HYC23" s="184"/>
      <c r="HYD23" s="178"/>
      <c r="HYE23" s="178"/>
      <c r="HYF23" s="179"/>
      <c r="HYG23" s="59"/>
      <c r="HYH23" s="178"/>
      <c r="HYI23" s="184"/>
      <c r="HYJ23" s="184"/>
      <c r="HYK23" s="184"/>
      <c r="HYL23" s="178"/>
      <c r="HYM23" s="178"/>
      <c r="HYN23" s="179"/>
      <c r="HYO23" s="59"/>
      <c r="HYP23" s="178"/>
      <c r="HYQ23" s="184"/>
      <c r="HYR23" s="184"/>
      <c r="HYS23" s="184"/>
      <c r="HYT23" s="178"/>
      <c r="HYU23" s="178"/>
      <c r="HYV23" s="179"/>
      <c r="HYW23" s="59"/>
      <c r="HYX23" s="178"/>
      <c r="HYY23" s="184"/>
      <c r="HYZ23" s="184"/>
      <c r="HZA23" s="184"/>
      <c r="HZB23" s="178"/>
      <c r="HZC23" s="178"/>
      <c r="HZD23" s="179"/>
      <c r="HZE23" s="59"/>
      <c r="HZF23" s="178"/>
      <c r="HZG23" s="184"/>
      <c r="HZH23" s="184"/>
      <c r="HZI23" s="184"/>
      <c r="HZJ23" s="178"/>
      <c r="HZK23" s="178"/>
      <c r="HZL23" s="179"/>
      <c r="HZM23" s="59"/>
      <c r="HZN23" s="178"/>
      <c r="HZO23" s="184"/>
      <c r="HZP23" s="184"/>
      <c r="HZQ23" s="184"/>
      <c r="HZR23" s="178"/>
      <c r="HZS23" s="178"/>
      <c r="HZT23" s="179"/>
      <c r="HZU23" s="59"/>
      <c r="HZV23" s="178"/>
      <c r="HZW23" s="184"/>
      <c r="HZX23" s="184"/>
      <c r="HZY23" s="184"/>
      <c r="HZZ23" s="178"/>
      <c r="IAA23" s="178"/>
      <c r="IAB23" s="179"/>
      <c r="IAC23" s="59"/>
      <c r="IAD23" s="178"/>
      <c r="IAE23" s="184"/>
      <c r="IAF23" s="184"/>
      <c r="IAG23" s="184"/>
      <c r="IAH23" s="178"/>
      <c r="IAI23" s="178"/>
      <c r="IAJ23" s="179"/>
      <c r="IAK23" s="59"/>
      <c r="IAL23" s="178"/>
      <c r="IAM23" s="184"/>
      <c r="IAN23" s="184"/>
      <c r="IAO23" s="184"/>
      <c r="IAP23" s="178"/>
      <c r="IAQ23" s="178"/>
      <c r="IAR23" s="179"/>
      <c r="IAS23" s="59"/>
      <c r="IAT23" s="178"/>
      <c r="IAU23" s="184"/>
      <c r="IAV23" s="184"/>
      <c r="IAW23" s="184"/>
      <c r="IAX23" s="178"/>
      <c r="IAY23" s="178"/>
      <c r="IAZ23" s="179"/>
      <c r="IBA23" s="59"/>
      <c r="IBB23" s="178"/>
      <c r="IBC23" s="184"/>
      <c r="IBD23" s="184"/>
      <c r="IBE23" s="184"/>
      <c r="IBF23" s="178"/>
      <c r="IBG23" s="178"/>
      <c r="IBH23" s="179"/>
      <c r="IBI23" s="59"/>
      <c r="IBJ23" s="178"/>
      <c r="IBK23" s="184"/>
      <c r="IBL23" s="184"/>
      <c r="IBM23" s="184"/>
      <c r="IBN23" s="178"/>
      <c r="IBO23" s="178"/>
      <c r="IBP23" s="179"/>
      <c r="IBQ23" s="59"/>
      <c r="IBR23" s="178"/>
      <c r="IBS23" s="184"/>
      <c r="IBT23" s="184"/>
      <c r="IBU23" s="184"/>
      <c r="IBV23" s="178"/>
      <c r="IBW23" s="178"/>
      <c r="IBX23" s="179"/>
      <c r="IBY23" s="59"/>
      <c r="IBZ23" s="178"/>
      <c r="ICA23" s="184"/>
      <c r="ICB23" s="184"/>
      <c r="ICC23" s="184"/>
      <c r="ICD23" s="178"/>
      <c r="ICE23" s="178"/>
      <c r="ICF23" s="179"/>
      <c r="ICG23" s="59"/>
      <c r="ICH23" s="178"/>
      <c r="ICI23" s="184"/>
      <c r="ICJ23" s="184"/>
      <c r="ICK23" s="184"/>
      <c r="ICL23" s="178"/>
      <c r="ICM23" s="178"/>
      <c r="ICN23" s="179"/>
      <c r="ICO23" s="59"/>
      <c r="ICP23" s="178"/>
      <c r="ICQ23" s="184"/>
      <c r="ICR23" s="184"/>
      <c r="ICS23" s="184"/>
      <c r="ICT23" s="178"/>
      <c r="ICU23" s="178"/>
      <c r="ICV23" s="179"/>
      <c r="ICW23" s="59"/>
      <c r="ICX23" s="178"/>
      <c r="ICY23" s="184"/>
      <c r="ICZ23" s="184"/>
      <c r="IDA23" s="184"/>
      <c r="IDB23" s="178"/>
      <c r="IDC23" s="178"/>
      <c r="IDD23" s="179"/>
      <c r="IDE23" s="59"/>
      <c r="IDF23" s="178"/>
      <c r="IDG23" s="184"/>
      <c r="IDH23" s="184"/>
      <c r="IDI23" s="184"/>
      <c r="IDJ23" s="178"/>
      <c r="IDK23" s="178"/>
      <c r="IDL23" s="179"/>
      <c r="IDM23" s="59"/>
      <c r="IDN23" s="178"/>
      <c r="IDO23" s="184"/>
      <c r="IDP23" s="184"/>
      <c r="IDQ23" s="184"/>
      <c r="IDR23" s="178"/>
      <c r="IDS23" s="178"/>
      <c r="IDT23" s="179"/>
      <c r="IDU23" s="59"/>
      <c r="IDV23" s="178"/>
      <c r="IDW23" s="184"/>
      <c r="IDX23" s="184"/>
      <c r="IDY23" s="184"/>
      <c r="IDZ23" s="178"/>
      <c r="IEA23" s="178"/>
      <c r="IEB23" s="179"/>
      <c r="IEC23" s="59"/>
      <c r="IED23" s="178"/>
      <c r="IEE23" s="184"/>
      <c r="IEF23" s="184"/>
      <c r="IEG23" s="184"/>
      <c r="IEH23" s="178"/>
      <c r="IEI23" s="178"/>
      <c r="IEJ23" s="179"/>
      <c r="IEK23" s="59"/>
      <c r="IEL23" s="178"/>
      <c r="IEM23" s="184"/>
      <c r="IEN23" s="184"/>
      <c r="IEO23" s="184"/>
      <c r="IEP23" s="178"/>
      <c r="IEQ23" s="178"/>
      <c r="IER23" s="179"/>
      <c r="IES23" s="59"/>
      <c r="IET23" s="178"/>
      <c r="IEU23" s="184"/>
      <c r="IEV23" s="184"/>
      <c r="IEW23" s="184"/>
      <c r="IEX23" s="178"/>
      <c r="IEY23" s="178"/>
      <c r="IEZ23" s="179"/>
      <c r="IFA23" s="59"/>
      <c r="IFB23" s="178"/>
      <c r="IFC23" s="184"/>
      <c r="IFD23" s="184"/>
      <c r="IFE23" s="184"/>
      <c r="IFF23" s="178"/>
      <c r="IFG23" s="178"/>
      <c r="IFH23" s="179"/>
      <c r="IFI23" s="59"/>
      <c r="IFJ23" s="178"/>
      <c r="IFK23" s="184"/>
      <c r="IFL23" s="184"/>
      <c r="IFM23" s="184"/>
      <c r="IFN23" s="178"/>
      <c r="IFO23" s="178"/>
      <c r="IFP23" s="179"/>
      <c r="IFQ23" s="59"/>
      <c r="IFR23" s="178"/>
      <c r="IFS23" s="184"/>
      <c r="IFT23" s="184"/>
      <c r="IFU23" s="184"/>
      <c r="IFV23" s="178"/>
      <c r="IFW23" s="178"/>
      <c r="IFX23" s="179"/>
      <c r="IFY23" s="59"/>
      <c r="IFZ23" s="178"/>
      <c r="IGA23" s="184"/>
      <c r="IGB23" s="184"/>
      <c r="IGC23" s="184"/>
      <c r="IGD23" s="178"/>
      <c r="IGE23" s="178"/>
      <c r="IGF23" s="179"/>
      <c r="IGG23" s="59"/>
      <c r="IGH23" s="178"/>
      <c r="IGI23" s="184"/>
      <c r="IGJ23" s="184"/>
      <c r="IGK23" s="184"/>
      <c r="IGL23" s="178"/>
      <c r="IGM23" s="178"/>
      <c r="IGN23" s="179"/>
      <c r="IGO23" s="59"/>
      <c r="IGP23" s="178"/>
      <c r="IGQ23" s="184"/>
      <c r="IGR23" s="184"/>
      <c r="IGS23" s="184"/>
      <c r="IGT23" s="178"/>
      <c r="IGU23" s="178"/>
      <c r="IGV23" s="179"/>
      <c r="IGW23" s="59"/>
      <c r="IGX23" s="178"/>
      <c r="IGY23" s="184"/>
      <c r="IGZ23" s="184"/>
      <c r="IHA23" s="184"/>
      <c r="IHB23" s="178"/>
      <c r="IHC23" s="178"/>
      <c r="IHD23" s="179"/>
      <c r="IHE23" s="59"/>
      <c r="IHF23" s="178"/>
      <c r="IHG23" s="184"/>
      <c r="IHH23" s="184"/>
      <c r="IHI23" s="184"/>
      <c r="IHJ23" s="178"/>
      <c r="IHK23" s="178"/>
      <c r="IHL23" s="179"/>
      <c r="IHM23" s="59"/>
      <c r="IHN23" s="178"/>
      <c r="IHO23" s="184"/>
      <c r="IHP23" s="184"/>
      <c r="IHQ23" s="184"/>
      <c r="IHR23" s="178"/>
      <c r="IHS23" s="178"/>
      <c r="IHT23" s="179"/>
      <c r="IHU23" s="59"/>
      <c r="IHV23" s="178"/>
      <c r="IHW23" s="184"/>
      <c r="IHX23" s="184"/>
      <c r="IHY23" s="184"/>
      <c r="IHZ23" s="178"/>
      <c r="IIA23" s="178"/>
      <c r="IIB23" s="179"/>
      <c r="IIC23" s="59"/>
      <c r="IID23" s="178"/>
      <c r="IIE23" s="184"/>
      <c r="IIF23" s="184"/>
      <c r="IIG23" s="184"/>
      <c r="IIH23" s="178"/>
      <c r="III23" s="178"/>
      <c r="IIJ23" s="179"/>
      <c r="IIK23" s="59"/>
      <c r="IIL23" s="178"/>
      <c r="IIM23" s="184"/>
      <c r="IIN23" s="184"/>
      <c r="IIO23" s="184"/>
      <c r="IIP23" s="178"/>
      <c r="IIQ23" s="178"/>
      <c r="IIR23" s="179"/>
      <c r="IIS23" s="59"/>
      <c r="IIT23" s="178"/>
      <c r="IIU23" s="184"/>
      <c r="IIV23" s="184"/>
      <c r="IIW23" s="184"/>
      <c r="IIX23" s="178"/>
      <c r="IIY23" s="178"/>
      <c r="IIZ23" s="179"/>
      <c r="IJA23" s="59"/>
      <c r="IJB23" s="178"/>
      <c r="IJC23" s="184"/>
      <c r="IJD23" s="184"/>
      <c r="IJE23" s="184"/>
      <c r="IJF23" s="178"/>
      <c r="IJG23" s="178"/>
      <c r="IJH23" s="179"/>
      <c r="IJI23" s="59"/>
      <c r="IJJ23" s="178"/>
      <c r="IJK23" s="184"/>
      <c r="IJL23" s="184"/>
      <c r="IJM23" s="184"/>
      <c r="IJN23" s="178"/>
      <c r="IJO23" s="178"/>
      <c r="IJP23" s="179"/>
      <c r="IJQ23" s="59"/>
      <c r="IJR23" s="178"/>
      <c r="IJS23" s="184"/>
      <c r="IJT23" s="184"/>
      <c r="IJU23" s="184"/>
      <c r="IJV23" s="178"/>
      <c r="IJW23" s="178"/>
      <c r="IJX23" s="179"/>
      <c r="IJY23" s="59"/>
      <c r="IJZ23" s="178"/>
      <c r="IKA23" s="184"/>
      <c r="IKB23" s="184"/>
      <c r="IKC23" s="184"/>
      <c r="IKD23" s="178"/>
      <c r="IKE23" s="178"/>
      <c r="IKF23" s="179"/>
      <c r="IKG23" s="59"/>
      <c r="IKH23" s="178"/>
      <c r="IKI23" s="184"/>
      <c r="IKJ23" s="184"/>
      <c r="IKK23" s="184"/>
      <c r="IKL23" s="178"/>
      <c r="IKM23" s="178"/>
      <c r="IKN23" s="179"/>
      <c r="IKO23" s="59"/>
      <c r="IKP23" s="178"/>
      <c r="IKQ23" s="184"/>
      <c r="IKR23" s="184"/>
      <c r="IKS23" s="184"/>
      <c r="IKT23" s="178"/>
      <c r="IKU23" s="178"/>
      <c r="IKV23" s="179"/>
      <c r="IKW23" s="59"/>
      <c r="IKX23" s="178"/>
      <c r="IKY23" s="184"/>
      <c r="IKZ23" s="184"/>
      <c r="ILA23" s="184"/>
      <c r="ILB23" s="178"/>
      <c r="ILC23" s="178"/>
      <c r="ILD23" s="179"/>
      <c r="ILE23" s="59"/>
      <c r="ILF23" s="178"/>
      <c r="ILG23" s="184"/>
      <c r="ILH23" s="184"/>
      <c r="ILI23" s="184"/>
      <c r="ILJ23" s="178"/>
      <c r="ILK23" s="178"/>
      <c r="ILL23" s="179"/>
      <c r="ILM23" s="59"/>
      <c r="ILN23" s="178"/>
      <c r="ILO23" s="184"/>
      <c r="ILP23" s="184"/>
      <c r="ILQ23" s="184"/>
      <c r="ILR23" s="178"/>
      <c r="ILS23" s="178"/>
      <c r="ILT23" s="179"/>
      <c r="ILU23" s="59"/>
      <c r="ILV23" s="178"/>
      <c r="ILW23" s="184"/>
      <c r="ILX23" s="184"/>
      <c r="ILY23" s="184"/>
      <c r="ILZ23" s="178"/>
      <c r="IMA23" s="178"/>
      <c r="IMB23" s="179"/>
      <c r="IMC23" s="59"/>
      <c r="IMD23" s="178"/>
      <c r="IME23" s="184"/>
      <c r="IMF23" s="184"/>
      <c r="IMG23" s="184"/>
      <c r="IMH23" s="178"/>
      <c r="IMI23" s="178"/>
      <c r="IMJ23" s="179"/>
      <c r="IMK23" s="59"/>
      <c r="IML23" s="178"/>
      <c r="IMM23" s="184"/>
      <c r="IMN23" s="184"/>
      <c r="IMO23" s="184"/>
      <c r="IMP23" s="178"/>
      <c r="IMQ23" s="178"/>
      <c r="IMR23" s="179"/>
      <c r="IMS23" s="59"/>
      <c r="IMT23" s="178"/>
      <c r="IMU23" s="184"/>
      <c r="IMV23" s="184"/>
      <c r="IMW23" s="184"/>
      <c r="IMX23" s="178"/>
      <c r="IMY23" s="178"/>
      <c r="IMZ23" s="179"/>
      <c r="INA23" s="59"/>
      <c r="INB23" s="178"/>
      <c r="INC23" s="184"/>
      <c r="IND23" s="184"/>
      <c r="INE23" s="184"/>
      <c r="INF23" s="178"/>
      <c r="ING23" s="178"/>
      <c r="INH23" s="179"/>
      <c r="INI23" s="59"/>
      <c r="INJ23" s="178"/>
      <c r="INK23" s="184"/>
      <c r="INL23" s="184"/>
      <c r="INM23" s="184"/>
      <c r="INN23" s="178"/>
      <c r="INO23" s="178"/>
      <c r="INP23" s="179"/>
      <c r="INQ23" s="59"/>
      <c r="INR23" s="178"/>
      <c r="INS23" s="184"/>
      <c r="INT23" s="184"/>
      <c r="INU23" s="184"/>
      <c r="INV23" s="178"/>
      <c r="INW23" s="178"/>
      <c r="INX23" s="179"/>
      <c r="INY23" s="59"/>
      <c r="INZ23" s="178"/>
      <c r="IOA23" s="184"/>
      <c r="IOB23" s="184"/>
      <c r="IOC23" s="184"/>
      <c r="IOD23" s="178"/>
      <c r="IOE23" s="178"/>
      <c r="IOF23" s="179"/>
      <c r="IOG23" s="59"/>
      <c r="IOH23" s="178"/>
      <c r="IOI23" s="184"/>
      <c r="IOJ23" s="184"/>
      <c r="IOK23" s="184"/>
      <c r="IOL23" s="178"/>
      <c r="IOM23" s="178"/>
      <c r="ION23" s="179"/>
      <c r="IOO23" s="59"/>
      <c r="IOP23" s="178"/>
      <c r="IOQ23" s="184"/>
      <c r="IOR23" s="184"/>
      <c r="IOS23" s="184"/>
      <c r="IOT23" s="178"/>
      <c r="IOU23" s="178"/>
      <c r="IOV23" s="179"/>
      <c r="IOW23" s="59"/>
      <c r="IOX23" s="178"/>
      <c r="IOY23" s="184"/>
      <c r="IOZ23" s="184"/>
      <c r="IPA23" s="184"/>
      <c r="IPB23" s="178"/>
      <c r="IPC23" s="178"/>
      <c r="IPD23" s="179"/>
      <c r="IPE23" s="59"/>
      <c r="IPF23" s="178"/>
      <c r="IPG23" s="184"/>
      <c r="IPH23" s="184"/>
      <c r="IPI23" s="184"/>
      <c r="IPJ23" s="178"/>
      <c r="IPK23" s="178"/>
      <c r="IPL23" s="179"/>
      <c r="IPM23" s="59"/>
      <c r="IPN23" s="178"/>
      <c r="IPO23" s="184"/>
      <c r="IPP23" s="184"/>
      <c r="IPQ23" s="184"/>
      <c r="IPR23" s="178"/>
      <c r="IPS23" s="178"/>
      <c r="IPT23" s="179"/>
      <c r="IPU23" s="59"/>
      <c r="IPV23" s="178"/>
      <c r="IPW23" s="184"/>
      <c r="IPX23" s="184"/>
      <c r="IPY23" s="184"/>
      <c r="IPZ23" s="178"/>
      <c r="IQA23" s="178"/>
      <c r="IQB23" s="179"/>
      <c r="IQC23" s="59"/>
      <c r="IQD23" s="178"/>
      <c r="IQE23" s="184"/>
      <c r="IQF23" s="184"/>
      <c r="IQG23" s="184"/>
      <c r="IQH23" s="178"/>
      <c r="IQI23" s="178"/>
      <c r="IQJ23" s="179"/>
      <c r="IQK23" s="59"/>
      <c r="IQL23" s="178"/>
      <c r="IQM23" s="184"/>
      <c r="IQN23" s="184"/>
      <c r="IQO23" s="184"/>
      <c r="IQP23" s="178"/>
      <c r="IQQ23" s="178"/>
      <c r="IQR23" s="179"/>
      <c r="IQS23" s="59"/>
      <c r="IQT23" s="178"/>
      <c r="IQU23" s="184"/>
      <c r="IQV23" s="184"/>
      <c r="IQW23" s="184"/>
      <c r="IQX23" s="178"/>
      <c r="IQY23" s="178"/>
      <c r="IQZ23" s="179"/>
      <c r="IRA23" s="59"/>
      <c r="IRB23" s="178"/>
      <c r="IRC23" s="184"/>
      <c r="IRD23" s="184"/>
      <c r="IRE23" s="184"/>
      <c r="IRF23" s="178"/>
      <c r="IRG23" s="178"/>
      <c r="IRH23" s="179"/>
      <c r="IRI23" s="59"/>
      <c r="IRJ23" s="178"/>
      <c r="IRK23" s="184"/>
      <c r="IRL23" s="184"/>
      <c r="IRM23" s="184"/>
      <c r="IRN23" s="178"/>
      <c r="IRO23" s="178"/>
      <c r="IRP23" s="179"/>
      <c r="IRQ23" s="59"/>
      <c r="IRR23" s="178"/>
      <c r="IRS23" s="184"/>
      <c r="IRT23" s="184"/>
      <c r="IRU23" s="184"/>
      <c r="IRV23" s="178"/>
      <c r="IRW23" s="178"/>
      <c r="IRX23" s="179"/>
      <c r="IRY23" s="59"/>
      <c r="IRZ23" s="178"/>
      <c r="ISA23" s="184"/>
      <c r="ISB23" s="184"/>
      <c r="ISC23" s="184"/>
      <c r="ISD23" s="178"/>
      <c r="ISE23" s="178"/>
      <c r="ISF23" s="179"/>
      <c r="ISG23" s="59"/>
      <c r="ISH23" s="178"/>
      <c r="ISI23" s="184"/>
      <c r="ISJ23" s="184"/>
      <c r="ISK23" s="184"/>
      <c r="ISL23" s="178"/>
      <c r="ISM23" s="178"/>
      <c r="ISN23" s="179"/>
      <c r="ISO23" s="59"/>
      <c r="ISP23" s="178"/>
      <c r="ISQ23" s="184"/>
      <c r="ISR23" s="184"/>
      <c r="ISS23" s="184"/>
      <c r="IST23" s="178"/>
      <c r="ISU23" s="178"/>
      <c r="ISV23" s="179"/>
      <c r="ISW23" s="59"/>
      <c r="ISX23" s="178"/>
      <c r="ISY23" s="184"/>
      <c r="ISZ23" s="184"/>
      <c r="ITA23" s="184"/>
      <c r="ITB23" s="178"/>
      <c r="ITC23" s="178"/>
      <c r="ITD23" s="179"/>
      <c r="ITE23" s="59"/>
      <c r="ITF23" s="178"/>
      <c r="ITG23" s="184"/>
      <c r="ITH23" s="184"/>
      <c r="ITI23" s="184"/>
      <c r="ITJ23" s="178"/>
      <c r="ITK23" s="178"/>
      <c r="ITL23" s="179"/>
      <c r="ITM23" s="59"/>
      <c r="ITN23" s="178"/>
      <c r="ITO23" s="184"/>
      <c r="ITP23" s="184"/>
      <c r="ITQ23" s="184"/>
      <c r="ITR23" s="178"/>
      <c r="ITS23" s="178"/>
      <c r="ITT23" s="179"/>
      <c r="ITU23" s="59"/>
      <c r="ITV23" s="178"/>
      <c r="ITW23" s="184"/>
      <c r="ITX23" s="184"/>
      <c r="ITY23" s="184"/>
      <c r="ITZ23" s="178"/>
      <c r="IUA23" s="178"/>
      <c r="IUB23" s="179"/>
      <c r="IUC23" s="59"/>
      <c r="IUD23" s="178"/>
      <c r="IUE23" s="184"/>
      <c r="IUF23" s="184"/>
      <c r="IUG23" s="184"/>
      <c r="IUH23" s="178"/>
      <c r="IUI23" s="178"/>
      <c r="IUJ23" s="179"/>
      <c r="IUK23" s="59"/>
      <c r="IUL23" s="178"/>
      <c r="IUM23" s="184"/>
      <c r="IUN23" s="184"/>
      <c r="IUO23" s="184"/>
      <c r="IUP23" s="178"/>
      <c r="IUQ23" s="178"/>
      <c r="IUR23" s="179"/>
      <c r="IUS23" s="59"/>
      <c r="IUT23" s="178"/>
      <c r="IUU23" s="184"/>
      <c r="IUV23" s="184"/>
      <c r="IUW23" s="184"/>
      <c r="IUX23" s="178"/>
      <c r="IUY23" s="178"/>
      <c r="IUZ23" s="179"/>
      <c r="IVA23" s="59"/>
      <c r="IVB23" s="178"/>
      <c r="IVC23" s="184"/>
      <c r="IVD23" s="184"/>
      <c r="IVE23" s="184"/>
      <c r="IVF23" s="178"/>
      <c r="IVG23" s="178"/>
      <c r="IVH23" s="179"/>
      <c r="IVI23" s="59"/>
      <c r="IVJ23" s="178"/>
      <c r="IVK23" s="184"/>
      <c r="IVL23" s="184"/>
      <c r="IVM23" s="184"/>
      <c r="IVN23" s="178"/>
      <c r="IVO23" s="178"/>
      <c r="IVP23" s="179"/>
      <c r="IVQ23" s="59"/>
      <c r="IVR23" s="178"/>
      <c r="IVS23" s="184"/>
      <c r="IVT23" s="184"/>
      <c r="IVU23" s="184"/>
      <c r="IVV23" s="178"/>
      <c r="IVW23" s="178"/>
      <c r="IVX23" s="179"/>
      <c r="IVY23" s="59"/>
      <c r="IVZ23" s="178"/>
      <c r="IWA23" s="184"/>
      <c r="IWB23" s="184"/>
      <c r="IWC23" s="184"/>
      <c r="IWD23" s="178"/>
      <c r="IWE23" s="178"/>
      <c r="IWF23" s="179"/>
      <c r="IWG23" s="59"/>
      <c r="IWH23" s="178"/>
      <c r="IWI23" s="184"/>
      <c r="IWJ23" s="184"/>
      <c r="IWK23" s="184"/>
      <c r="IWL23" s="178"/>
      <c r="IWM23" s="178"/>
      <c r="IWN23" s="179"/>
      <c r="IWO23" s="59"/>
      <c r="IWP23" s="178"/>
      <c r="IWQ23" s="184"/>
      <c r="IWR23" s="184"/>
      <c r="IWS23" s="184"/>
      <c r="IWT23" s="178"/>
      <c r="IWU23" s="178"/>
      <c r="IWV23" s="179"/>
      <c r="IWW23" s="59"/>
      <c r="IWX23" s="178"/>
      <c r="IWY23" s="184"/>
      <c r="IWZ23" s="184"/>
      <c r="IXA23" s="184"/>
      <c r="IXB23" s="178"/>
      <c r="IXC23" s="178"/>
      <c r="IXD23" s="179"/>
      <c r="IXE23" s="59"/>
      <c r="IXF23" s="178"/>
      <c r="IXG23" s="184"/>
      <c r="IXH23" s="184"/>
      <c r="IXI23" s="184"/>
      <c r="IXJ23" s="178"/>
      <c r="IXK23" s="178"/>
      <c r="IXL23" s="179"/>
      <c r="IXM23" s="59"/>
      <c r="IXN23" s="178"/>
      <c r="IXO23" s="184"/>
      <c r="IXP23" s="184"/>
      <c r="IXQ23" s="184"/>
      <c r="IXR23" s="178"/>
      <c r="IXS23" s="178"/>
      <c r="IXT23" s="179"/>
      <c r="IXU23" s="59"/>
      <c r="IXV23" s="178"/>
      <c r="IXW23" s="184"/>
      <c r="IXX23" s="184"/>
      <c r="IXY23" s="184"/>
      <c r="IXZ23" s="178"/>
      <c r="IYA23" s="178"/>
      <c r="IYB23" s="179"/>
      <c r="IYC23" s="59"/>
      <c r="IYD23" s="178"/>
      <c r="IYE23" s="184"/>
      <c r="IYF23" s="184"/>
      <c r="IYG23" s="184"/>
      <c r="IYH23" s="178"/>
      <c r="IYI23" s="178"/>
      <c r="IYJ23" s="179"/>
      <c r="IYK23" s="59"/>
      <c r="IYL23" s="178"/>
      <c r="IYM23" s="184"/>
      <c r="IYN23" s="184"/>
      <c r="IYO23" s="184"/>
      <c r="IYP23" s="178"/>
      <c r="IYQ23" s="178"/>
      <c r="IYR23" s="179"/>
      <c r="IYS23" s="59"/>
      <c r="IYT23" s="178"/>
      <c r="IYU23" s="184"/>
      <c r="IYV23" s="184"/>
      <c r="IYW23" s="184"/>
      <c r="IYX23" s="178"/>
      <c r="IYY23" s="178"/>
      <c r="IYZ23" s="179"/>
      <c r="IZA23" s="59"/>
      <c r="IZB23" s="178"/>
      <c r="IZC23" s="184"/>
      <c r="IZD23" s="184"/>
      <c r="IZE23" s="184"/>
      <c r="IZF23" s="178"/>
      <c r="IZG23" s="178"/>
      <c r="IZH23" s="179"/>
      <c r="IZI23" s="59"/>
      <c r="IZJ23" s="178"/>
      <c r="IZK23" s="184"/>
      <c r="IZL23" s="184"/>
      <c r="IZM23" s="184"/>
      <c r="IZN23" s="178"/>
      <c r="IZO23" s="178"/>
      <c r="IZP23" s="179"/>
      <c r="IZQ23" s="59"/>
      <c r="IZR23" s="178"/>
      <c r="IZS23" s="184"/>
      <c r="IZT23" s="184"/>
      <c r="IZU23" s="184"/>
      <c r="IZV23" s="178"/>
      <c r="IZW23" s="178"/>
      <c r="IZX23" s="179"/>
      <c r="IZY23" s="59"/>
      <c r="IZZ23" s="178"/>
      <c r="JAA23" s="184"/>
      <c r="JAB23" s="184"/>
      <c r="JAC23" s="184"/>
      <c r="JAD23" s="178"/>
      <c r="JAE23" s="178"/>
      <c r="JAF23" s="179"/>
      <c r="JAG23" s="59"/>
      <c r="JAH23" s="178"/>
      <c r="JAI23" s="184"/>
      <c r="JAJ23" s="184"/>
      <c r="JAK23" s="184"/>
      <c r="JAL23" s="178"/>
      <c r="JAM23" s="178"/>
      <c r="JAN23" s="179"/>
      <c r="JAO23" s="59"/>
      <c r="JAP23" s="178"/>
      <c r="JAQ23" s="184"/>
      <c r="JAR23" s="184"/>
      <c r="JAS23" s="184"/>
      <c r="JAT23" s="178"/>
      <c r="JAU23" s="178"/>
      <c r="JAV23" s="179"/>
      <c r="JAW23" s="59"/>
      <c r="JAX23" s="178"/>
      <c r="JAY23" s="184"/>
      <c r="JAZ23" s="184"/>
      <c r="JBA23" s="184"/>
      <c r="JBB23" s="178"/>
      <c r="JBC23" s="178"/>
      <c r="JBD23" s="179"/>
      <c r="JBE23" s="59"/>
      <c r="JBF23" s="178"/>
      <c r="JBG23" s="184"/>
      <c r="JBH23" s="184"/>
      <c r="JBI23" s="184"/>
      <c r="JBJ23" s="178"/>
      <c r="JBK23" s="178"/>
      <c r="JBL23" s="179"/>
      <c r="JBM23" s="59"/>
      <c r="JBN23" s="178"/>
      <c r="JBO23" s="184"/>
      <c r="JBP23" s="184"/>
      <c r="JBQ23" s="184"/>
      <c r="JBR23" s="178"/>
      <c r="JBS23" s="178"/>
      <c r="JBT23" s="179"/>
      <c r="JBU23" s="59"/>
      <c r="JBV23" s="178"/>
      <c r="JBW23" s="184"/>
      <c r="JBX23" s="184"/>
      <c r="JBY23" s="184"/>
      <c r="JBZ23" s="178"/>
      <c r="JCA23" s="178"/>
      <c r="JCB23" s="179"/>
      <c r="JCC23" s="59"/>
      <c r="JCD23" s="178"/>
      <c r="JCE23" s="184"/>
      <c r="JCF23" s="184"/>
      <c r="JCG23" s="184"/>
      <c r="JCH23" s="178"/>
      <c r="JCI23" s="178"/>
      <c r="JCJ23" s="179"/>
      <c r="JCK23" s="59"/>
      <c r="JCL23" s="178"/>
      <c r="JCM23" s="184"/>
      <c r="JCN23" s="184"/>
      <c r="JCO23" s="184"/>
      <c r="JCP23" s="178"/>
      <c r="JCQ23" s="178"/>
      <c r="JCR23" s="179"/>
      <c r="JCS23" s="59"/>
      <c r="JCT23" s="178"/>
      <c r="JCU23" s="184"/>
      <c r="JCV23" s="184"/>
      <c r="JCW23" s="184"/>
      <c r="JCX23" s="178"/>
      <c r="JCY23" s="178"/>
      <c r="JCZ23" s="179"/>
      <c r="JDA23" s="59"/>
      <c r="JDB23" s="178"/>
      <c r="JDC23" s="184"/>
      <c r="JDD23" s="184"/>
      <c r="JDE23" s="184"/>
      <c r="JDF23" s="178"/>
      <c r="JDG23" s="178"/>
      <c r="JDH23" s="179"/>
      <c r="JDI23" s="59"/>
      <c r="JDJ23" s="178"/>
      <c r="JDK23" s="184"/>
      <c r="JDL23" s="184"/>
      <c r="JDM23" s="184"/>
      <c r="JDN23" s="178"/>
      <c r="JDO23" s="178"/>
      <c r="JDP23" s="179"/>
      <c r="JDQ23" s="59"/>
      <c r="JDR23" s="178"/>
      <c r="JDS23" s="184"/>
      <c r="JDT23" s="184"/>
      <c r="JDU23" s="184"/>
      <c r="JDV23" s="178"/>
      <c r="JDW23" s="178"/>
      <c r="JDX23" s="179"/>
      <c r="JDY23" s="59"/>
      <c r="JDZ23" s="178"/>
      <c r="JEA23" s="184"/>
      <c r="JEB23" s="184"/>
      <c r="JEC23" s="184"/>
      <c r="JED23" s="178"/>
      <c r="JEE23" s="178"/>
      <c r="JEF23" s="179"/>
      <c r="JEG23" s="59"/>
      <c r="JEH23" s="178"/>
      <c r="JEI23" s="184"/>
      <c r="JEJ23" s="184"/>
      <c r="JEK23" s="184"/>
      <c r="JEL23" s="178"/>
      <c r="JEM23" s="178"/>
      <c r="JEN23" s="179"/>
      <c r="JEO23" s="59"/>
      <c r="JEP23" s="178"/>
      <c r="JEQ23" s="184"/>
      <c r="JER23" s="184"/>
      <c r="JES23" s="184"/>
      <c r="JET23" s="178"/>
      <c r="JEU23" s="178"/>
      <c r="JEV23" s="179"/>
      <c r="JEW23" s="59"/>
      <c r="JEX23" s="178"/>
      <c r="JEY23" s="184"/>
      <c r="JEZ23" s="184"/>
      <c r="JFA23" s="184"/>
      <c r="JFB23" s="178"/>
      <c r="JFC23" s="178"/>
      <c r="JFD23" s="179"/>
      <c r="JFE23" s="59"/>
      <c r="JFF23" s="178"/>
      <c r="JFG23" s="184"/>
      <c r="JFH23" s="184"/>
      <c r="JFI23" s="184"/>
      <c r="JFJ23" s="178"/>
      <c r="JFK23" s="178"/>
      <c r="JFL23" s="179"/>
      <c r="JFM23" s="59"/>
      <c r="JFN23" s="178"/>
      <c r="JFO23" s="184"/>
      <c r="JFP23" s="184"/>
      <c r="JFQ23" s="184"/>
      <c r="JFR23" s="178"/>
      <c r="JFS23" s="178"/>
      <c r="JFT23" s="179"/>
      <c r="JFU23" s="59"/>
      <c r="JFV23" s="178"/>
      <c r="JFW23" s="184"/>
      <c r="JFX23" s="184"/>
      <c r="JFY23" s="184"/>
      <c r="JFZ23" s="178"/>
      <c r="JGA23" s="178"/>
      <c r="JGB23" s="179"/>
      <c r="JGC23" s="59"/>
      <c r="JGD23" s="178"/>
      <c r="JGE23" s="184"/>
      <c r="JGF23" s="184"/>
      <c r="JGG23" s="184"/>
      <c r="JGH23" s="178"/>
      <c r="JGI23" s="178"/>
      <c r="JGJ23" s="179"/>
      <c r="JGK23" s="59"/>
      <c r="JGL23" s="178"/>
      <c r="JGM23" s="184"/>
      <c r="JGN23" s="184"/>
      <c r="JGO23" s="184"/>
      <c r="JGP23" s="178"/>
      <c r="JGQ23" s="178"/>
      <c r="JGR23" s="179"/>
      <c r="JGS23" s="59"/>
      <c r="JGT23" s="178"/>
      <c r="JGU23" s="184"/>
      <c r="JGV23" s="184"/>
      <c r="JGW23" s="184"/>
      <c r="JGX23" s="178"/>
      <c r="JGY23" s="178"/>
      <c r="JGZ23" s="179"/>
      <c r="JHA23" s="59"/>
      <c r="JHB23" s="178"/>
      <c r="JHC23" s="184"/>
      <c r="JHD23" s="184"/>
      <c r="JHE23" s="184"/>
      <c r="JHF23" s="178"/>
      <c r="JHG23" s="178"/>
      <c r="JHH23" s="179"/>
      <c r="JHI23" s="59"/>
      <c r="JHJ23" s="178"/>
      <c r="JHK23" s="184"/>
      <c r="JHL23" s="184"/>
      <c r="JHM23" s="184"/>
      <c r="JHN23" s="178"/>
      <c r="JHO23" s="178"/>
      <c r="JHP23" s="179"/>
      <c r="JHQ23" s="59"/>
      <c r="JHR23" s="178"/>
      <c r="JHS23" s="184"/>
      <c r="JHT23" s="184"/>
      <c r="JHU23" s="184"/>
      <c r="JHV23" s="178"/>
      <c r="JHW23" s="178"/>
      <c r="JHX23" s="179"/>
      <c r="JHY23" s="59"/>
      <c r="JHZ23" s="178"/>
      <c r="JIA23" s="184"/>
      <c r="JIB23" s="184"/>
      <c r="JIC23" s="184"/>
      <c r="JID23" s="178"/>
      <c r="JIE23" s="178"/>
      <c r="JIF23" s="179"/>
      <c r="JIG23" s="59"/>
      <c r="JIH23" s="178"/>
      <c r="JII23" s="184"/>
      <c r="JIJ23" s="184"/>
      <c r="JIK23" s="184"/>
      <c r="JIL23" s="178"/>
      <c r="JIM23" s="178"/>
      <c r="JIN23" s="179"/>
      <c r="JIO23" s="59"/>
      <c r="JIP23" s="178"/>
      <c r="JIQ23" s="184"/>
      <c r="JIR23" s="184"/>
      <c r="JIS23" s="184"/>
      <c r="JIT23" s="178"/>
      <c r="JIU23" s="178"/>
      <c r="JIV23" s="179"/>
      <c r="JIW23" s="59"/>
      <c r="JIX23" s="178"/>
      <c r="JIY23" s="184"/>
      <c r="JIZ23" s="184"/>
      <c r="JJA23" s="184"/>
      <c r="JJB23" s="178"/>
      <c r="JJC23" s="178"/>
      <c r="JJD23" s="179"/>
      <c r="JJE23" s="59"/>
      <c r="JJF23" s="178"/>
      <c r="JJG23" s="184"/>
      <c r="JJH23" s="184"/>
      <c r="JJI23" s="184"/>
      <c r="JJJ23" s="178"/>
      <c r="JJK23" s="178"/>
      <c r="JJL23" s="179"/>
      <c r="JJM23" s="59"/>
      <c r="JJN23" s="178"/>
      <c r="JJO23" s="184"/>
      <c r="JJP23" s="184"/>
      <c r="JJQ23" s="184"/>
      <c r="JJR23" s="178"/>
      <c r="JJS23" s="178"/>
      <c r="JJT23" s="179"/>
      <c r="JJU23" s="59"/>
      <c r="JJV23" s="178"/>
      <c r="JJW23" s="184"/>
      <c r="JJX23" s="184"/>
      <c r="JJY23" s="184"/>
      <c r="JJZ23" s="178"/>
      <c r="JKA23" s="178"/>
      <c r="JKB23" s="179"/>
      <c r="JKC23" s="59"/>
      <c r="JKD23" s="178"/>
      <c r="JKE23" s="184"/>
      <c r="JKF23" s="184"/>
      <c r="JKG23" s="184"/>
      <c r="JKH23" s="178"/>
      <c r="JKI23" s="178"/>
      <c r="JKJ23" s="179"/>
      <c r="JKK23" s="59"/>
      <c r="JKL23" s="178"/>
      <c r="JKM23" s="184"/>
      <c r="JKN23" s="184"/>
      <c r="JKO23" s="184"/>
      <c r="JKP23" s="178"/>
      <c r="JKQ23" s="178"/>
      <c r="JKR23" s="179"/>
      <c r="JKS23" s="59"/>
      <c r="JKT23" s="178"/>
      <c r="JKU23" s="184"/>
      <c r="JKV23" s="184"/>
      <c r="JKW23" s="184"/>
      <c r="JKX23" s="178"/>
      <c r="JKY23" s="178"/>
      <c r="JKZ23" s="179"/>
      <c r="JLA23" s="59"/>
      <c r="JLB23" s="178"/>
      <c r="JLC23" s="184"/>
      <c r="JLD23" s="184"/>
      <c r="JLE23" s="184"/>
      <c r="JLF23" s="178"/>
      <c r="JLG23" s="178"/>
      <c r="JLH23" s="179"/>
      <c r="JLI23" s="59"/>
      <c r="JLJ23" s="178"/>
      <c r="JLK23" s="184"/>
      <c r="JLL23" s="184"/>
      <c r="JLM23" s="184"/>
      <c r="JLN23" s="178"/>
      <c r="JLO23" s="178"/>
      <c r="JLP23" s="179"/>
      <c r="JLQ23" s="59"/>
      <c r="JLR23" s="178"/>
      <c r="JLS23" s="184"/>
      <c r="JLT23" s="184"/>
      <c r="JLU23" s="184"/>
      <c r="JLV23" s="178"/>
      <c r="JLW23" s="178"/>
      <c r="JLX23" s="179"/>
      <c r="JLY23" s="59"/>
      <c r="JLZ23" s="178"/>
      <c r="JMA23" s="184"/>
      <c r="JMB23" s="184"/>
      <c r="JMC23" s="184"/>
      <c r="JMD23" s="178"/>
      <c r="JME23" s="178"/>
      <c r="JMF23" s="179"/>
      <c r="JMG23" s="59"/>
      <c r="JMH23" s="178"/>
      <c r="JMI23" s="184"/>
      <c r="JMJ23" s="184"/>
      <c r="JMK23" s="184"/>
      <c r="JML23" s="178"/>
      <c r="JMM23" s="178"/>
      <c r="JMN23" s="179"/>
      <c r="JMO23" s="59"/>
      <c r="JMP23" s="178"/>
      <c r="JMQ23" s="184"/>
      <c r="JMR23" s="184"/>
      <c r="JMS23" s="184"/>
      <c r="JMT23" s="178"/>
      <c r="JMU23" s="178"/>
      <c r="JMV23" s="179"/>
      <c r="JMW23" s="59"/>
      <c r="JMX23" s="178"/>
      <c r="JMY23" s="184"/>
      <c r="JMZ23" s="184"/>
      <c r="JNA23" s="184"/>
      <c r="JNB23" s="178"/>
      <c r="JNC23" s="178"/>
      <c r="JND23" s="179"/>
      <c r="JNE23" s="59"/>
      <c r="JNF23" s="178"/>
      <c r="JNG23" s="184"/>
      <c r="JNH23" s="184"/>
      <c r="JNI23" s="184"/>
      <c r="JNJ23" s="178"/>
      <c r="JNK23" s="178"/>
      <c r="JNL23" s="179"/>
      <c r="JNM23" s="59"/>
      <c r="JNN23" s="178"/>
      <c r="JNO23" s="184"/>
      <c r="JNP23" s="184"/>
      <c r="JNQ23" s="184"/>
      <c r="JNR23" s="178"/>
      <c r="JNS23" s="178"/>
      <c r="JNT23" s="179"/>
      <c r="JNU23" s="59"/>
      <c r="JNV23" s="178"/>
      <c r="JNW23" s="184"/>
      <c r="JNX23" s="184"/>
      <c r="JNY23" s="184"/>
      <c r="JNZ23" s="178"/>
      <c r="JOA23" s="178"/>
      <c r="JOB23" s="179"/>
      <c r="JOC23" s="59"/>
      <c r="JOD23" s="178"/>
      <c r="JOE23" s="184"/>
      <c r="JOF23" s="184"/>
      <c r="JOG23" s="184"/>
      <c r="JOH23" s="178"/>
      <c r="JOI23" s="178"/>
      <c r="JOJ23" s="179"/>
      <c r="JOK23" s="59"/>
      <c r="JOL23" s="178"/>
      <c r="JOM23" s="184"/>
      <c r="JON23" s="184"/>
      <c r="JOO23" s="184"/>
      <c r="JOP23" s="178"/>
      <c r="JOQ23" s="178"/>
      <c r="JOR23" s="179"/>
      <c r="JOS23" s="59"/>
      <c r="JOT23" s="178"/>
      <c r="JOU23" s="184"/>
      <c r="JOV23" s="184"/>
      <c r="JOW23" s="184"/>
      <c r="JOX23" s="178"/>
      <c r="JOY23" s="178"/>
      <c r="JOZ23" s="179"/>
      <c r="JPA23" s="59"/>
      <c r="JPB23" s="178"/>
      <c r="JPC23" s="184"/>
      <c r="JPD23" s="184"/>
      <c r="JPE23" s="184"/>
      <c r="JPF23" s="178"/>
      <c r="JPG23" s="178"/>
      <c r="JPH23" s="179"/>
      <c r="JPI23" s="59"/>
      <c r="JPJ23" s="178"/>
      <c r="JPK23" s="184"/>
      <c r="JPL23" s="184"/>
      <c r="JPM23" s="184"/>
      <c r="JPN23" s="178"/>
      <c r="JPO23" s="178"/>
      <c r="JPP23" s="179"/>
      <c r="JPQ23" s="59"/>
      <c r="JPR23" s="178"/>
      <c r="JPS23" s="184"/>
      <c r="JPT23" s="184"/>
      <c r="JPU23" s="184"/>
      <c r="JPV23" s="178"/>
      <c r="JPW23" s="178"/>
      <c r="JPX23" s="179"/>
      <c r="JPY23" s="59"/>
      <c r="JPZ23" s="178"/>
      <c r="JQA23" s="184"/>
      <c r="JQB23" s="184"/>
      <c r="JQC23" s="184"/>
      <c r="JQD23" s="178"/>
      <c r="JQE23" s="178"/>
      <c r="JQF23" s="179"/>
      <c r="JQG23" s="59"/>
      <c r="JQH23" s="178"/>
      <c r="JQI23" s="184"/>
      <c r="JQJ23" s="184"/>
      <c r="JQK23" s="184"/>
      <c r="JQL23" s="178"/>
      <c r="JQM23" s="178"/>
      <c r="JQN23" s="179"/>
      <c r="JQO23" s="59"/>
      <c r="JQP23" s="178"/>
      <c r="JQQ23" s="184"/>
      <c r="JQR23" s="184"/>
      <c r="JQS23" s="184"/>
      <c r="JQT23" s="178"/>
      <c r="JQU23" s="178"/>
      <c r="JQV23" s="179"/>
      <c r="JQW23" s="59"/>
      <c r="JQX23" s="178"/>
      <c r="JQY23" s="184"/>
      <c r="JQZ23" s="184"/>
      <c r="JRA23" s="184"/>
      <c r="JRB23" s="178"/>
      <c r="JRC23" s="178"/>
      <c r="JRD23" s="179"/>
      <c r="JRE23" s="59"/>
      <c r="JRF23" s="178"/>
      <c r="JRG23" s="184"/>
      <c r="JRH23" s="184"/>
      <c r="JRI23" s="184"/>
      <c r="JRJ23" s="178"/>
      <c r="JRK23" s="178"/>
      <c r="JRL23" s="179"/>
      <c r="JRM23" s="59"/>
      <c r="JRN23" s="178"/>
      <c r="JRO23" s="184"/>
      <c r="JRP23" s="184"/>
      <c r="JRQ23" s="184"/>
      <c r="JRR23" s="178"/>
      <c r="JRS23" s="178"/>
      <c r="JRT23" s="179"/>
      <c r="JRU23" s="59"/>
      <c r="JRV23" s="178"/>
      <c r="JRW23" s="184"/>
      <c r="JRX23" s="184"/>
      <c r="JRY23" s="184"/>
      <c r="JRZ23" s="178"/>
      <c r="JSA23" s="178"/>
      <c r="JSB23" s="179"/>
      <c r="JSC23" s="59"/>
      <c r="JSD23" s="178"/>
      <c r="JSE23" s="184"/>
      <c r="JSF23" s="184"/>
      <c r="JSG23" s="184"/>
      <c r="JSH23" s="178"/>
      <c r="JSI23" s="178"/>
      <c r="JSJ23" s="179"/>
      <c r="JSK23" s="59"/>
      <c r="JSL23" s="178"/>
      <c r="JSM23" s="184"/>
      <c r="JSN23" s="184"/>
      <c r="JSO23" s="184"/>
      <c r="JSP23" s="178"/>
      <c r="JSQ23" s="178"/>
      <c r="JSR23" s="179"/>
      <c r="JSS23" s="59"/>
      <c r="JST23" s="178"/>
      <c r="JSU23" s="184"/>
      <c r="JSV23" s="184"/>
      <c r="JSW23" s="184"/>
      <c r="JSX23" s="178"/>
      <c r="JSY23" s="178"/>
      <c r="JSZ23" s="179"/>
      <c r="JTA23" s="59"/>
      <c r="JTB23" s="178"/>
      <c r="JTC23" s="184"/>
      <c r="JTD23" s="184"/>
      <c r="JTE23" s="184"/>
      <c r="JTF23" s="178"/>
      <c r="JTG23" s="178"/>
      <c r="JTH23" s="179"/>
      <c r="JTI23" s="59"/>
      <c r="JTJ23" s="178"/>
      <c r="JTK23" s="184"/>
      <c r="JTL23" s="184"/>
      <c r="JTM23" s="184"/>
      <c r="JTN23" s="178"/>
      <c r="JTO23" s="178"/>
      <c r="JTP23" s="179"/>
      <c r="JTQ23" s="59"/>
      <c r="JTR23" s="178"/>
      <c r="JTS23" s="184"/>
      <c r="JTT23" s="184"/>
      <c r="JTU23" s="184"/>
      <c r="JTV23" s="178"/>
      <c r="JTW23" s="178"/>
      <c r="JTX23" s="179"/>
      <c r="JTY23" s="59"/>
      <c r="JTZ23" s="178"/>
      <c r="JUA23" s="184"/>
      <c r="JUB23" s="184"/>
      <c r="JUC23" s="184"/>
      <c r="JUD23" s="178"/>
      <c r="JUE23" s="178"/>
      <c r="JUF23" s="179"/>
      <c r="JUG23" s="59"/>
      <c r="JUH23" s="178"/>
      <c r="JUI23" s="184"/>
      <c r="JUJ23" s="184"/>
      <c r="JUK23" s="184"/>
      <c r="JUL23" s="178"/>
      <c r="JUM23" s="178"/>
      <c r="JUN23" s="179"/>
      <c r="JUO23" s="59"/>
      <c r="JUP23" s="178"/>
      <c r="JUQ23" s="184"/>
      <c r="JUR23" s="184"/>
      <c r="JUS23" s="184"/>
      <c r="JUT23" s="178"/>
      <c r="JUU23" s="178"/>
      <c r="JUV23" s="179"/>
      <c r="JUW23" s="59"/>
      <c r="JUX23" s="178"/>
      <c r="JUY23" s="184"/>
      <c r="JUZ23" s="184"/>
      <c r="JVA23" s="184"/>
      <c r="JVB23" s="178"/>
      <c r="JVC23" s="178"/>
      <c r="JVD23" s="179"/>
      <c r="JVE23" s="59"/>
      <c r="JVF23" s="178"/>
      <c r="JVG23" s="184"/>
      <c r="JVH23" s="184"/>
      <c r="JVI23" s="184"/>
      <c r="JVJ23" s="178"/>
      <c r="JVK23" s="178"/>
      <c r="JVL23" s="179"/>
      <c r="JVM23" s="59"/>
      <c r="JVN23" s="178"/>
      <c r="JVO23" s="184"/>
      <c r="JVP23" s="184"/>
      <c r="JVQ23" s="184"/>
      <c r="JVR23" s="178"/>
      <c r="JVS23" s="178"/>
      <c r="JVT23" s="179"/>
      <c r="JVU23" s="59"/>
      <c r="JVV23" s="178"/>
      <c r="JVW23" s="184"/>
      <c r="JVX23" s="184"/>
      <c r="JVY23" s="184"/>
      <c r="JVZ23" s="178"/>
      <c r="JWA23" s="178"/>
      <c r="JWB23" s="179"/>
      <c r="JWC23" s="59"/>
      <c r="JWD23" s="178"/>
      <c r="JWE23" s="184"/>
      <c r="JWF23" s="184"/>
      <c r="JWG23" s="184"/>
      <c r="JWH23" s="178"/>
      <c r="JWI23" s="178"/>
      <c r="JWJ23" s="179"/>
      <c r="JWK23" s="59"/>
      <c r="JWL23" s="178"/>
      <c r="JWM23" s="184"/>
      <c r="JWN23" s="184"/>
      <c r="JWO23" s="184"/>
      <c r="JWP23" s="178"/>
      <c r="JWQ23" s="178"/>
      <c r="JWR23" s="179"/>
      <c r="JWS23" s="59"/>
      <c r="JWT23" s="178"/>
      <c r="JWU23" s="184"/>
      <c r="JWV23" s="184"/>
      <c r="JWW23" s="184"/>
      <c r="JWX23" s="178"/>
      <c r="JWY23" s="178"/>
      <c r="JWZ23" s="179"/>
      <c r="JXA23" s="59"/>
      <c r="JXB23" s="178"/>
      <c r="JXC23" s="184"/>
      <c r="JXD23" s="184"/>
      <c r="JXE23" s="184"/>
      <c r="JXF23" s="178"/>
      <c r="JXG23" s="178"/>
      <c r="JXH23" s="179"/>
      <c r="JXI23" s="59"/>
      <c r="JXJ23" s="178"/>
      <c r="JXK23" s="184"/>
      <c r="JXL23" s="184"/>
      <c r="JXM23" s="184"/>
      <c r="JXN23" s="178"/>
      <c r="JXO23" s="178"/>
      <c r="JXP23" s="179"/>
      <c r="JXQ23" s="59"/>
      <c r="JXR23" s="178"/>
      <c r="JXS23" s="184"/>
      <c r="JXT23" s="184"/>
      <c r="JXU23" s="184"/>
      <c r="JXV23" s="178"/>
      <c r="JXW23" s="178"/>
      <c r="JXX23" s="179"/>
      <c r="JXY23" s="59"/>
      <c r="JXZ23" s="178"/>
      <c r="JYA23" s="184"/>
      <c r="JYB23" s="184"/>
      <c r="JYC23" s="184"/>
      <c r="JYD23" s="178"/>
      <c r="JYE23" s="178"/>
      <c r="JYF23" s="179"/>
      <c r="JYG23" s="59"/>
      <c r="JYH23" s="178"/>
      <c r="JYI23" s="184"/>
      <c r="JYJ23" s="184"/>
      <c r="JYK23" s="184"/>
      <c r="JYL23" s="178"/>
      <c r="JYM23" s="178"/>
      <c r="JYN23" s="179"/>
      <c r="JYO23" s="59"/>
      <c r="JYP23" s="178"/>
      <c r="JYQ23" s="184"/>
      <c r="JYR23" s="184"/>
      <c r="JYS23" s="184"/>
      <c r="JYT23" s="178"/>
      <c r="JYU23" s="178"/>
      <c r="JYV23" s="179"/>
      <c r="JYW23" s="59"/>
      <c r="JYX23" s="178"/>
      <c r="JYY23" s="184"/>
      <c r="JYZ23" s="184"/>
      <c r="JZA23" s="184"/>
      <c r="JZB23" s="178"/>
      <c r="JZC23" s="178"/>
      <c r="JZD23" s="179"/>
      <c r="JZE23" s="59"/>
      <c r="JZF23" s="178"/>
      <c r="JZG23" s="184"/>
      <c r="JZH23" s="184"/>
      <c r="JZI23" s="184"/>
      <c r="JZJ23" s="178"/>
      <c r="JZK23" s="178"/>
      <c r="JZL23" s="179"/>
      <c r="JZM23" s="59"/>
      <c r="JZN23" s="178"/>
      <c r="JZO23" s="184"/>
      <c r="JZP23" s="184"/>
      <c r="JZQ23" s="184"/>
      <c r="JZR23" s="178"/>
      <c r="JZS23" s="178"/>
      <c r="JZT23" s="179"/>
      <c r="JZU23" s="59"/>
      <c r="JZV23" s="178"/>
      <c r="JZW23" s="184"/>
      <c r="JZX23" s="184"/>
      <c r="JZY23" s="184"/>
      <c r="JZZ23" s="178"/>
      <c r="KAA23" s="178"/>
      <c r="KAB23" s="179"/>
      <c r="KAC23" s="59"/>
      <c r="KAD23" s="178"/>
      <c r="KAE23" s="184"/>
      <c r="KAF23" s="184"/>
      <c r="KAG23" s="184"/>
      <c r="KAH23" s="178"/>
      <c r="KAI23" s="178"/>
      <c r="KAJ23" s="179"/>
      <c r="KAK23" s="59"/>
      <c r="KAL23" s="178"/>
      <c r="KAM23" s="184"/>
      <c r="KAN23" s="184"/>
      <c r="KAO23" s="184"/>
      <c r="KAP23" s="178"/>
      <c r="KAQ23" s="178"/>
      <c r="KAR23" s="179"/>
      <c r="KAS23" s="59"/>
      <c r="KAT23" s="178"/>
      <c r="KAU23" s="184"/>
      <c r="KAV23" s="184"/>
      <c r="KAW23" s="184"/>
      <c r="KAX23" s="178"/>
      <c r="KAY23" s="178"/>
      <c r="KAZ23" s="179"/>
      <c r="KBA23" s="59"/>
      <c r="KBB23" s="178"/>
      <c r="KBC23" s="184"/>
      <c r="KBD23" s="184"/>
      <c r="KBE23" s="184"/>
      <c r="KBF23" s="178"/>
      <c r="KBG23" s="178"/>
      <c r="KBH23" s="179"/>
      <c r="KBI23" s="59"/>
      <c r="KBJ23" s="178"/>
      <c r="KBK23" s="184"/>
      <c r="KBL23" s="184"/>
      <c r="KBM23" s="184"/>
      <c r="KBN23" s="178"/>
      <c r="KBO23" s="178"/>
      <c r="KBP23" s="179"/>
      <c r="KBQ23" s="59"/>
      <c r="KBR23" s="178"/>
      <c r="KBS23" s="184"/>
      <c r="KBT23" s="184"/>
      <c r="KBU23" s="184"/>
      <c r="KBV23" s="178"/>
      <c r="KBW23" s="178"/>
      <c r="KBX23" s="179"/>
      <c r="KBY23" s="59"/>
      <c r="KBZ23" s="178"/>
      <c r="KCA23" s="184"/>
      <c r="KCB23" s="184"/>
      <c r="KCC23" s="184"/>
      <c r="KCD23" s="178"/>
      <c r="KCE23" s="178"/>
      <c r="KCF23" s="179"/>
      <c r="KCG23" s="59"/>
      <c r="KCH23" s="178"/>
      <c r="KCI23" s="184"/>
      <c r="KCJ23" s="184"/>
      <c r="KCK23" s="184"/>
      <c r="KCL23" s="178"/>
      <c r="KCM23" s="178"/>
      <c r="KCN23" s="179"/>
      <c r="KCO23" s="59"/>
      <c r="KCP23" s="178"/>
      <c r="KCQ23" s="184"/>
      <c r="KCR23" s="184"/>
      <c r="KCS23" s="184"/>
      <c r="KCT23" s="178"/>
      <c r="KCU23" s="178"/>
      <c r="KCV23" s="179"/>
      <c r="KCW23" s="59"/>
      <c r="KCX23" s="178"/>
      <c r="KCY23" s="184"/>
      <c r="KCZ23" s="184"/>
      <c r="KDA23" s="184"/>
      <c r="KDB23" s="178"/>
      <c r="KDC23" s="178"/>
      <c r="KDD23" s="179"/>
      <c r="KDE23" s="59"/>
      <c r="KDF23" s="178"/>
      <c r="KDG23" s="184"/>
      <c r="KDH23" s="184"/>
      <c r="KDI23" s="184"/>
      <c r="KDJ23" s="178"/>
      <c r="KDK23" s="178"/>
      <c r="KDL23" s="179"/>
      <c r="KDM23" s="59"/>
      <c r="KDN23" s="178"/>
      <c r="KDO23" s="184"/>
      <c r="KDP23" s="184"/>
      <c r="KDQ23" s="184"/>
      <c r="KDR23" s="178"/>
      <c r="KDS23" s="178"/>
      <c r="KDT23" s="179"/>
      <c r="KDU23" s="59"/>
      <c r="KDV23" s="178"/>
      <c r="KDW23" s="184"/>
      <c r="KDX23" s="184"/>
      <c r="KDY23" s="184"/>
      <c r="KDZ23" s="178"/>
      <c r="KEA23" s="178"/>
      <c r="KEB23" s="179"/>
      <c r="KEC23" s="59"/>
      <c r="KED23" s="178"/>
      <c r="KEE23" s="184"/>
      <c r="KEF23" s="184"/>
      <c r="KEG23" s="184"/>
      <c r="KEH23" s="178"/>
      <c r="KEI23" s="178"/>
      <c r="KEJ23" s="179"/>
      <c r="KEK23" s="59"/>
      <c r="KEL23" s="178"/>
      <c r="KEM23" s="184"/>
      <c r="KEN23" s="184"/>
      <c r="KEO23" s="184"/>
      <c r="KEP23" s="178"/>
      <c r="KEQ23" s="178"/>
      <c r="KER23" s="179"/>
      <c r="KES23" s="59"/>
      <c r="KET23" s="178"/>
      <c r="KEU23" s="184"/>
      <c r="KEV23" s="184"/>
      <c r="KEW23" s="184"/>
      <c r="KEX23" s="178"/>
      <c r="KEY23" s="178"/>
      <c r="KEZ23" s="179"/>
      <c r="KFA23" s="59"/>
      <c r="KFB23" s="178"/>
      <c r="KFC23" s="184"/>
      <c r="KFD23" s="184"/>
      <c r="KFE23" s="184"/>
      <c r="KFF23" s="178"/>
      <c r="KFG23" s="178"/>
      <c r="KFH23" s="179"/>
      <c r="KFI23" s="59"/>
      <c r="KFJ23" s="178"/>
      <c r="KFK23" s="184"/>
      <c r="KFL23" s="184"/>
      <c r="KFM23" s="184"/>
      <c r="KFN23" s="178"/>
      <c r="KFO23" s="178"/>
      <c r="KFP23" s="179"/>
      <c r="KFQ23" s="59"/>
      <c r="KFR23" s="178"/>
      <c r="KFS23" s="184"/>
      <c r="KFT23" s="184"/>
      <c r="KFU23" s="184"/>
      <c r="KFV23" s="178"/>
      <c r="KFW23" s="178"/>
      <c r="KFX23" s="179"/>
      <c r="KFY23" s="59"/>
      <c r="KFZ23" s="178"/>
      <c r="KGA23" s="184"/>
      <c r="KGB23" s="184"/>
      <c r="KGC23" s="184"/>
      <c r="KGD23" s="178"/>
      <c r="KGE23" s="178"/>
      <c r="KGF23" s="179"/>
      <c r="KGG23" s="59"/>
      <c r="KGH23" s="178"/>
      <c r="KGI23" s="184"/>
      <c r="KGJ23" s="184"/>
      <c r="KGK23" s="184"/>
      <c r="KGL23" s="178"/>
      <c r="KGM23" s="178"/>
      <c r="KGN23" s="179"/>
      <c r="KGO23" s="59"/>
      <c r="KGP23" s="178"/>
      <c r="KGQ23" s="184"/>
      <c r="KGR23" s="184"/>
      <c r="KGS23" s="184"/>
      <c r="KGT23" s="178"/>
      <c r="KGU23" s="178"/>
      <c r="KGV23" s="179"/>
      <c r="KGW23" s="59"/>
      <c r="KGX23" s="178"/>
      <c r="KGY23" s="184"/>
      <c r="KGZ23" s="184"/>
      <c r="KHA23" s="184"/>
      <c r="KHB23" s="178"/>
      <c r="KHC23" s="178"/>
      <c r="KHD23" s="179"/>
      <c r="KHE23" s="59"/>
      <c r="KHF23" s="178"/>
      <c r="KHG23" s="184"/>
      <c r="KHH23" s="184"/>
      <c r="KHI23" s="184"/>
      <c r="KHJ23" s="178"/>
      <c r="KHK23" s="178"/>
      <c r="KHL23" s="179"/>
      <c r="KHM23" s="59"/>
      <c r="KHN23" s="178"/>
      <c r="KHO23" s="184"/>
      <c r="KHP23" s="184"/>
      <c r="KHQ23" s="184"/>
      <c r="KHR23" s="178"/>
      <c r="KHS23" s="178"/>
      <c r="KHT23" s="179"/>
      <c r="KHU23" s="59"/>
      <c r="KHV23" s="178"/>
      <c r="KHW23" s="184"/>
      <c r="KHX23" s="184"/>
      <c r="KHY23" s="184"/>
      <c r="KHZ23" s="178"/>
      <c r="KIA23" s="178"/>
      <c r="KIB23" s="179"/>
      <c r="KIC23" s="59"/>
      <c r="KID23" s="178"/>
      <c r="KIE23" s="184"/>
      <c r="KIF23" s="184"/>
      <c r="KIG23" s="184"/>
      <c r="KIH23" s="178"/>
      <c r="KII23" s="178"/>
      <c r="KIJ23" s="179"/>
      <c r="KIK23" s="59"/>
      <c r="KIL23" s="178"/>
      <c r="KIM23" s="184"/>
      <c r="KIN23" s="184"/>
      <c r="KIO23" s="184"/>
      <c r="KIP23" s="178"/>
      <c r="KIQ23" s="178"/>
      <c r="KIR23" s="179"/>
      <c r="KIS23" s="59"/>
      <c r="KIT23" s="178"/>
      <c r="KIU23" s="184"/>
      <c r="KIV23" s="184"/>
      <c r="KIW23" s="184"/>
      <c r="KIX23" s="178"/>
      <c r="KIY23" s="178"/>
      <c r="KIZ23" s="179"/>
      <c r="KJA23" s="59"/>
      <c r="KJB23" s="178"/>
      <c r="KJC23" s="184"/>
      <c r="KJD23" s="184"/>
      <c r="KJE23" s="184"/>
      <c r="KJF23" s="178"/>
      <c r="KJG23" s="178"/>
      <c r="KJH23" s="179"/>
      <c r="KJI23" s="59"/>
      <c r="KJJ23" s="178"/>
      <c r="KJK23" s="184"/>
      <c r="KJL23" s="184"/>
      <c r="KJM23" s="184"/>
      <c r="KJN23" s="178"/>
      <c r="KJO23" s="178"/>
      <c r="KJP23" s="179"/>
      <c r="KJQ23" s="59"/>
      <c r="KJR23" s="178"/>
      <c r="KJS23" s="184"/>
      <c r="KJT23" s="184"/>
      <c r="KJU23" s="184"/>
      <c r="KJV23" s="178"/>
      <c r="KJW23" s="178"/>
      <c r="KJX23" s="179"/>
      <c r="KJY23" s="59"/>
      <c r="KJZ23" s="178"/>
      <c r="KKA23" s="184"/>
      <c r="KKB23" s="184"/>
      <c r="KKC23" s="184"/>
      <c r="KKD23" s="178"/>
      <c r="KKE23" s="178"/>
      <c r="KKF23" s="179"/>
      <c r="KKG23" s="59"/>
      <c r="KKH23" s="178"/>
      <c r="KKI23" s="184"/>
      <c r="KKJ23" s="184"/>
      <c r="KKK23" s="184"/>
      <c r="KKL23" s="178"/>
      <c r="KKM23" s="178"/>
      <c r="KKN23" s="179"/>
      <c r="KKO23" s="59"/>
      <c r="KKP23" s="178"/>
      <c r="KKQ23" s="184"/>
      <c r="KKR23" s="184"/>
      <c r="KKS23" s="184"/>
      <c r="KKT23" s="178"/>
      <c r="KKU23" s="178"/>
      <c r="KKV23" s="179"/>
      <c r="KKW23" s="59"/>
      <c r="KKX23" s="178"/>
      <c r="KKY23" s="184"/>
      <c r="KKZ23" s="184"/>
      <c r="KLA23" s="184"/>
      <c r="KLB23" s="178"/>
      <c r="KLC23" s="178"/>
      <c r="KLD23" s="179"/>
      <c r="KLE23" s="59"/>
      <c r="KLF23" s="178"/>
      <c r="KLG23" s="184"/>
      <c r="KLH23" s="184"/>
      <c r="KLI23" s="184"/>
      <c r="KLJ23" s="178"/>
      <c r="KLK23" s="178"/>
      <c r="KLL23" s="179"/>
      <c r="KLM23" s="59"/>
      <c r="KLN23" s="178"/>
      <c r="KLO23" s="184"/>
      <c r="KLP23" s="184"/>
      <c r="KLQ23" s="184"/>
      <c r="KLR23" s="178"/>
      <c r="KLS23" s="178"/>
      <c r="KLT23" s="179"/>
      <c r="KLU23" s="59"/>
      <c r="KLV23" s="178"/>
      <c r="KLW23" s="184"/>
      <c r="KLX23" s="184"/>
      <c r="KLY23" s="184"/>
      <c r="KLZ23" s="178"/>
      <c r="KMA23" s="178"/>
      <c r="KMB23" s="179"/>
      <c r="KMC23" s="59"/>
      <c r="KMD23" s="178"/>
      <c r="KME23" s="184"/>
      <c r="KMF23" s="184"/>
      <c r="KMG23" s="184"/>
      <c r="KMH23" s="178"/>
      <c r="KMI23" s="178"/>
      <c r="KMJ23" s="179"/>
      <c r="KMK23" s="59"/>
      <c r="KML23" s="178"/>
      <c r="KMM23" s="184"/>
      <c r="KMN23" s="184"/>
      <c r="KMO23" s="184"/>
      <c r="KMP23" s="178"/>
      <c r="KMQ23" s="178"/>
      <c r="KMR23" s="179"/>
      <c r="KMS23" s="59"/>
      <c r="KMT23" s="178"/>
      <c r="KMU23" s="184"/>
      <c r="KMV23" s="184"/>
      <c r="KMW23" s="184"/>
      <c r="KMX23" s="178"/>
      <c r="KMY23" s="178"/>
      <c r="KMZ23" s="179"/>
      <c r="KNA23" s="59"/>
      <c r="KNB23" s="178"/>
      <c r="KNC23" s="184"/>
      <c r="KND23" s="184"/>
      <c r="KNE23" s="184"/>
      <c r="KNF23" s="178"/>
      <c r="KNG23" s="178"/>
      <c r="KNH23" s="179"/>
      <c r="KNI23" s="59"/>
      <c r="KNJ23" s="178"/>
      <c r="KNK23" s="184"/>
      <c r="KNL23" s="184"/>
      <c r="KNM23" s="184"/>
      <c r="KNN23" s="178"/>
      <c r="KNO23" s="178"/>
      <c r="KNP23" s="179"/>
      <c r="KNQ23" s="59"/>
      <c r="KNR23" s="178"/>
      <c r="KNS23" s="184"/>
      <c r="KNT23" s="184"/>
      <c r="KNU23" s="184"/>
      <c r="KNV23" s="178"/>
      <c r="KNW23" s="178"/>
      <c r="KNX23" s="179"/>
      <c r="KNY23" s="59"/>
      <c r="KNZ23" s="178"/>
      <c r="KOA23" s="184"/>
      <c r="KOB23" s="184"/>
      <c r="KOC23" s="184"/>
      <c r="KOD23" s="178"/>
      <c r="KOE23" s="178"/>
      <c r="KOF23" s="179"/>
      <c r="KOG23" s="59"/>
      <c r="KOH23" s="178"/>
      <c r="KOI23" s="184"/>
      <c r="KOJ23" s="184"/>
      <c r="KOK23" s="184"/>
      <c r="KOL23" s="178"/>
      <c r="KOM23" s="178"/>
      <c r="KON23" s="179"/>
      <c r="KOO23" s="59"/>
      <c r="KOP23" s="178"/>
      <c r="KOQ23" s="184"/>
      <c r="KOR23" s="184"/>
      <c r="KOS23" s="184"/>
      <c r="KOT23" s="178"/>
      <c r="KOU23" s="178"/>
      <c r="KOV23" s="179"/>
      <c r="KOW23" s="59"/>
      <c r="KOX23" s="178"/>
      <c r="KOY23" s="184"/>
      <c r="KOZ23" s="184"/>
      <c r="KPA23" s="184"/>
      <c r="KPB23" s="178"/>
      <c r="KPC23" s="178"/>
      <c r="KPD23" s="179"/>
      <c r="KPE23" s="59"/>
      <c r="KPF23" s="178"/>
      <c r="KPG23" s="184"/>
      <c r="KPH23" s="184"/>
      <c r="KPI23" s="184"/>
      <c r="KPJ23" s="178"/>
      <c r="KPK23" s="178"/>
      <c r="KPL23" s="179"/>
      <c r="KPM23" s="59"/>
      <c r="KPN23" s="178"/>
      <c r="KPO23" s="184"/>
      <c r="KPP23" s="184"/>
      <c r="KPQ23" s="184"/>
      <c r="KPR23" s="178"/>
      <c r="KPS23" s="178"/>
      <c r="KPT23" s="179"/>
      <c r="KPU23" s="59"/>
      <c r="KPV23" s="178"/>
      <c r="KPW23" s="184"/>
      <c r="KPX23" s="184"/>
      <c r="KPY23" s="184"/>
      <c r="KPZ23" s="178"/>
      <c r="KQA23" s="178"/>
      <c r="KQB23" s="179"/>
      <c r="KQC23" s="59"/>
      <c r="KQD23" s="178"/>
      <c r="KQE23" s="184"/>
      <c r="KQF23" s="184"/>
      <c r="KQG23" s="184"/>
      <c r="KQH23" s="178"/>
      <c r="KQI23" s="178"/>
      <c r="KQJ23" s="179"/>
      <c r="KQK23" s="59"/>
      <c r="KQL23" s="178"/>
      <c r="KQM23" s="184"/>
      <c r="KQN23" s="184"/>
      <c r="KQO23" s="184"/>
      <c r="KQP23" s="178"/>
      <c r="KQQ23" s="178"/>
      <c r="KQR23" s="179"/>
      <c r="KQS23" s="59"/>
      <c r="KQT23" s="178"/>
      <c r="KQU23" s="184"/>
      <c r="KQV23" s="184"/>
      <c r="KQW23" s="184"/>
      <c r="KQX23" s="178"/>
      <c r="KQY23" s="178"/>
      <c r="KQZ23" s="179"/>
      <c r="KRA23" s="59"/>
      <c r="KRB23" s="178"/>
      <c r="KRC23" s="184"/>
      <c r="KRD23" s="184"/>
      <c r="KRE23" s="184"/>
      <c r="KRF23" s="178"/>
      <c r="KRG23" s="178"/>
      <c r="KRH23" s="179"/>
      <c r="KRI23" s="59"/>
      <c r="KRJ23" s="178"/>
      <c r="KRK23" s="184"/>
      <c r="KRL23" s="184"/>
      <c r="KRM23" s="184"/>
      <c r="KRN23" s="178"/>
      <c r="KRO23" s="178"/>
      <c r="KRP23" s="179"/>
      <c r="KRQ23" s="59"/>
      <c r="KRR23" s="178"/>
      <c r="KRS23" s="184"/>
      <c r="KRT23" s="184"/>
      <c r="KRU23" s="184"/>
      <c r="KRV23" s="178"/>
      <c r="KRW23" s="178"/>
      <c r="KRX23" s="179"/>
      <c r="KRY23" s="59"/>
      <c r="KRZ23" s="178"/>
      <c r="KSA23" s="184"/>
      <c r="KSB23" s="184"/>
      <c r="KSC23" s="184"/>
      <c r="KSD23" s="178"/>
      <c r="KSE23" s="178"/>
      <c r="KSF23" s="179"/>
      <c r="KSG23" s="59"/>
      <c r="KSH23" s="178"/>
      <c r="KSI23" s="184"/>
      <c r="KSJ23" s="184"/>
      <c r="KSK23" s="184"/>
      <c r="KSL23" s="178"/>
      <c r="KSM23" s="178"/>
      <c r="KSN23" s="179"/>
      <c r="KSO23" s="59"/>
      <c r="KSP23" s="178"/>
      <c r="KSQ23" s="184"/>
      <c r="KSR23" s="184"/>
      <c r="KSS23" s="184"/>
      <c r="KST23" s="178"/>
      <c r="KSU23" s="178"/>
      <c r="KSV23" s="179"/>
      <c r="KSW23" s="59"/>
      <c r="KSX23" s="178"/>
      <c r="KSY23" s="184"/>
      <c r="KSZ23" s="184"/>
      <c r="KTA23" s="184"/>
      <c r="KTB23" s="178"/>
      <c r="KTC23" s="178"/>
      <c r="KTD23" s="179"/>
      <c r="KTE23" s="59"/>
      <c r="KTF23" s="178"/>
      <c r="KTG23" s="184"/>
      <c r="KTH23" s="184"/>
      <c r="KTI23" s="184"/>
      <c r="KTJ23" s="178"/>
      <c r="KTK23" s="178"/>
      <c r="KTL23" s="179"/>
      <c r="KTM23" s="59"/>
      <c r="KTN23" s="178"/>
      <c r="KTO23" s="184"/>
      <c r="KTP23" s="184"/>
      <c r="KTQ23" s="184"/>
      <c r="KTR23" s="178"/>
      <c r="KTS23" s="178"/>
      <c r="KTT23" s="179"/>
      <c r="KTU23" s="59"/>
      <c r="KTV23" s="178"/>
      <c r="KTW23" s="184"/>
      <c r="KTX23" s="184"/>
      <c r="KTY23" s="184"/>
      <c r="KTZ23" s="178"/>
      <c r="KUA23" s="178"/>
      <c r="KUB23" s="179"/>
      <c r="KUC23" s="59"/>
      <c r="KUD23" s="178"/>
      <c r="KUE23" s="184"/>
      <c r="KUF23" s="184"/>
      <c r="KUG23" s="184"/>
      <c r="KUH23" s="178"/>
      <c r="KUI23" s="178"/>
      <c r="KUJ23" s="179"/>
      <c r="KUK23" s="59"/>
      <c r="KUL23" s="178"/>
      <c r="KUM23" s="184"/>
      <c r="KUN23" s="184"/>
      <c r="KUO23" s="184"/>
      <c r="KUP23" s="178"/>
      <c r="KUQ23" s="178"/>
      <c r="KUR23" s="179"/>
      <c r="KUS23" s="59"/>
      <c r="KUT23" s="178"/>
      <c r="KUU23" s="184"/>
      <c r="KUV23" s="184"/>
      <c r="KUW23" s="184"/>
      <c r="KUX23" s="178"/>
      <c r="KUY23" s="178"/>
      <c r="KUZ23" s="179"/>
      <c r="KVA23" s="59"/>
      <c r="KVB23" s="178"/>
      <c r="KVC23" s="184"/>
      <c r="KVD23" s="184"/>
      <c r="KVE23" s="184"/>
      <c r="KVF23" s="178"/>
      <c r="KVG23" s="178"/>
      <c r="KVH23" s="179"/>
      <c r="KVI23" s="59"/>
      <c r="KVJ23" s="178"/>
      <c r="KVK23" s="184"/>
      <c r="KVL23" s="184"/>
      <c r="KVM23" s="184"/>
      <c r="KVN23" s="178"/>
      <c r="KVO23" s="178"/>
      <c r="KVP23" s="179"/>
      <c r="KVQ23" s="59"/>
      <c r="KVR23" s="178"/>
      <c r="KVS23" s="184"/>
      <c r="KVT23" s="184"/>
      <c r="KVU23" s="184"/>
      <c r="KVV23" s="178"/>
      <c r="KVW23" s="178"/>
      <c r="KVX23" s="179"/>
      <c r="KVY23" s="59"/>
      <c r="KVZ23" s="178"/>
      <c r="KWA23" s="184"/>
      <c r="KWB23" s="184"/>
      <c r="KWC23" s="184"/>
      <c r="KWD23" s="178"/>
      <c r="KWE23" s="178"/>
      <c r="KWF23" s="179"/>
      <c r="KWG23" s="59"/>
      <c r="KWH23" s="178"/>
      <c r="KWI23" s="184"/>
      <c r="KWJ23" s="184"/>
      <c r="KWK23" s="184"/>
      <c r="KWL23" s="178"/>
      <c r="KWM23" s="178"/>
      <c r="KWN23" s="179"/>
      <c r="KWO23" s="59"/>
      <c r="KWP23" s="178"/>
      <c r="KWQ23" s="184"/>
      <c r="KWR23" s="184"/>
      <c r="KWS23" s="184"/>
      <c r="KWT23" s="178"/>
      <c r="KWU23" s="178"/>
      <c r="KWV23" s="179"/>
      <c r="KWW23" s="59"/>
      <c r="KWX23" s="178"/>
      <c r="KWY23" s="184"/>
      <c r="KWZ23" s="184"/>
      <c r="KXA23" s="184"/>
      <c r="KXB23" s="178"/>
      <c r="KXC23" s="178"/>
      <c r="KXD23" s="179"/>
      <c r="KXE23" s="59"/>
      <c r="KXF23" s="178"/>
      <c r="KXG23" s="184"/>
      <c r="KXH23" s="184"/>
      <c r="KXI23" s="184"/>
      <c r="KXJ23" s="178"/>
      <c r="KXK23" s="178"/>
      <c r="KXL23" s="179"/>
      <c r="KXM23" s="59"/>
      <c r="KXN23" s="178"/>
      <c r="KXO23" s="184"/>
      <c r="KXP23" s="184"/>
      <c r="KXQ23" s="184"/>
      <c r="KXR23" s="178"/>
      <c r="KXS23" s="178"/>
      <c r="KXT23" s="179"/>
      <c r="KXU23" s="59"/>
      <c r="KXV23" s="178"/>
      <c r="KXW23" s="184"/>
      <c r="KXX23" s="184"/>
      <c r="KXY23" s="184"/>
      <c r="KXZ23" s="178"/>
      <c r="KYA23" s="178"/>
      <c r="KYB23" s="179"/>
      <c r="KYC23" s="59"/>
      <c r="KYD23" s="178"/>
      <c r="KYE23" s="184"/>
      <c r="KYF23" s="184"/>
      <c r="KYG23" s="184"/>
      <c r="KYH23" s="178"/>
      <c r="KYI23" s="178"/>
      <c r="KYJ23" s="179"/>
      <c r="KYK23" s="59"/>
      <c r="KYL23" s="178"/>
      <c r="KYM23" s="184"/>
      <c r="KYN23" s="184"/>
      <c r="KYO23" s="184"/>
      <c r="KYP23" s="178"/>
      <c r="KYQ23" s="178"/>
      <c r="KYR23" s="179"/>
      <c r="KYS23" s="59"/>
      <c r="KYT23" s="178"/>
      <c r="KYU23" s="184"/>
      <c r="KYV23" s="184"/>
      <c r="KYW23" s="184"/>
      <c r="KYX23" s="178"/>
      <c r="KYY23" s="178"/>
      <c r="KYZ23" s="179"/>
      <c r="KZA23" s="59"/>
      <c r="KZB23" s="178"/>
      <c r="KZC23" s="184"/>
      <c r="KZD23" s="184"/>
      <c r="KZE23" s="184"/>
      <c r="KZF23" s="178"/>
      <c r="KZG23" s="178"/>
      <c r="KZH23" s="179"/>
      <c r="KZI23" s="59"/>
      <c r="KZJ23" s="178"/>
      <c r="KZK23" s="184"/>
      <c r="KZL23" s="184"/>
      <c r="KZM23" s="184"/>
      <c r="KZN23" s="178"/>
      <c r="KZO23" s="178"/>
      <c r="KZP23" s="179"/>
      <c r="KZQ23" s="59"/>
      <c r="KZR23" s="178"/>
      <c r="KZS23" s="184"/>
      <c r="KZT23" s="184"/>
      <c r="KZU23" s="184"/>
      <c r="KZV23" s="178"/>
      <c r="KZW23" s="178"/>
      <c r="KZX23" s="179"/>
      <c r="KZY23" s="59"/>
      <c r="KZZ23" s="178"/>
      <c r="LAA23" s="184"/>
      <c r="LAB23" s="184"/>
      <c r="LAC23" s="184"/>
      <c r="LAD23" s="178"/>
      <c r="LAE23" s="178"/>
      <c r="LAF23" s="179"/>
      <c r="LAG23" s="59"/>
      <c r="LAH23" s="178"/>
      <c r="LAI23" s="184"/>
      <c r="LAJ23" s="184"/>
      <c r="LAK23" s="184"/>
      <c r="LAL23" s="178"/>
      <c r="LAM23" s="178"/>
      <c r="LAN23" s="179"/>
      <c r="LAO23" s="59"/>
      <c r="LAP23" s="178"/>
      <c r="LAQ23" s="184"/>
      <c r="LAR23" s="184"/>
      <c r="LAS23" s="184"/>
      <c r="LAT23" s="178"/>
      <c r="LAU23" s="178"/>
      <c r="LAV23" s="179"/>
      <c r="LAW23" s="59"/>
      <c r="LAX23" s="178"/>
      <c r="LAY23" s="184"/>
      <c r="LAZ23" s="184"/>
      <c r="LBA23" s="184"/>
      <c r="LBB23" s="178"/>
      <c r="LBC23" s="178"/>
      <c r="LBD23" s="179"/>
      <c r="LBE23" s="59"/>
      <c r="LBF23" s="178"/>
      <c r="LBG23" s="184"/>
      <c r="LBH23" s="184"/>
      <c r="LBI23" s="184"/>
      <c r="LBJ23" s="178"/>
      <c r="LBK23" s="178"/>
      <c r="LBL23" s="179"/>
      <c r="LBM23" s="59"/>
      <c r="LBN23" s="178"/>
      <c r="LBO23" s="184"/>
      <c r="LBP23" s="184"/>
      <c r="LBQ23" s="184"/>
      <c r="LBR23" s="178"/>
      <c r="LBS23" s="178"/>
      <c r="LBT23" s="179"/>
      <c r="LBU23" s="59"/>
      <c r="LBV23" s="178"/>
      <c r="LBW23" s="184"/>
      <c r="LBX23" s="184"/>
      <c r="LBY23" s="184"/>
      <c r="LBZ23" s="178"/>
      <c r="LCA23" s="178"/>
      <c r="LCB23" s="179"/>
      <c r="LCC23" s="59"/>
      <c r="LCD23" s="178"/>
      <c r="LCE23" s="184"/>
      <c r="LCF23" s="184"/>
      <c r="LCG23" s="184"/>
      <c r="LCH23" s="178"/>
      <c r="LCI23" s="178"/>
      <c r="LCJ23" s="179"/>
      <c r="LCK23" s="59"/>
      <c r="LCL23" s="178"/>
      <c r="LCM23" s="184"/>
      <c r="LCN23" s="184"/>
      <c r="LCO23" s="184"/>
      <c r="LCP23" s="178"/>
      <c r="LCQ23" s="178"/>
      <c r="LCR23" s="179"/>
      <c r="LCS23" s="59"/>
      <c r="LCT23" s="178"/>
      <c r="LCU23" s="184"/>
      <c r="LCV23" s="184"/>
      <c r="LCW23" s="184"/>
      <c r="LCX23" s="178"/>
      <c r="LCY23" s="178"/>
      <c r="LCZ23" s="179"/>
      <c r="LDA23" s="59"/>
      <c r="LDB23" s="178"/>
      <c r="LDC23" s="184"/>
      <c r="LDD23" s="184"/>
      <c r="LDE23" s="184"/>
      <c r="LDF23" s="178"/>
      <c r="LDG23" s="178"/>
      <c r="LDH23" s="179"/>
      <c r="LDI23" s="59"/>
      <c r="LDJ23" s="178"/>
      <c r="LDK23" s="184"/>
      <c r="LDL23" s="184"/>
      <c r="LDM23" s="184"/>
      <c r="LDN23" s="178"/>
      <c r="LDO23" s="178"/>
      <c r="LDP23" s="179"/>
      <c r="LDQ23" s="59"/>
      <c r="LDR23" s="178"/>
      <c r="LDS23" s="184"/>
      <c r="LDT23" s="184"/>
      <c r="LDU23" s="184"/>
      <c r="LDV23" s="178"/>
      <c r="LDW23" s="178"/>
      <c r="LDX23" s="179"/>
      <c r="LDY23" s="59"/>
      <c r="LDZ23" s="178"/>
      <c r="LEA23" s="184"/>
      <c r="LEB23" s="184"/>
      <c r="LEC23" s="184"/>
      <c r="LED23" s="178"/>
      <c r="LEE23" s="178"/>
      <c r="LEF23" s="179"/>
      <c r="LEG23" s="59"/>
      <c r="LEH23" s="178"/>
      <c r="LEI23" s="184"/>
      <c r="LEJ23" s="184"/>
      <c r="LEK23" s="184"/>
      <c r="LEL23" s="178"/>
      <c r="LEM23" s="178"/>
      <c r="LEN23" s="179"/>
      <c r="LEO23" s="59"/>
      <c r="LEP23" s="178"/>
      <c r="LEQ23" s="184"/>
      <c r="LER23" s="184"/>
      <c r="LES23" s="184"/>
      <c r="LET23" s="178"/>
      <c r="LEU23" s="178"/>
      <c r="LEV23" s="179"/>
      <c r="LEW23" s="59"/>
      <c r="LEX23" s="178"/>
      <c r="LEY23" s="184"/>
      <c r="LEZ23" s="184"/>
      <c r="LFA23" s="184"/>
      <c r="LFB23" s="178"/>
      <c r="LFC23" s="178"/>
      <c r="LFD23" s="179"/>
      <c r="LFE23" s="59"/>
      <c r="LFF23" s="178"/>
      <c r="LFG23" s="184"/>
      <c r="LFH23" s="184"/>
      <c r="LFI23" s="184"/>
      <c r="LFJ23" s="178"/>
      <c r="LFK23" s="178"/>
      <c r="LFL23" s="179"/>
      <c r="LFM23" s="59"/>
      <c r="LFN23" s="178"/>
      <c r="LFO23" s="184"/>
      <c r="LFP23" s="184"/>
      <c r="LFQ23" s="184"/>
      <c r="LFR23" s="178"/>
      <c r="LFS23" s="178"/>
      <c r="LFT23" s="179"/>
      <c r="LFU23" s="59"/>
      <c r="LFV23" s="178"/>
      <c r="LFW23" s="184"/>
      <c r="LFX23" s="184"/>
      <c r="LFY23" s="184"/>
      <c r="LFZ23" s="178"/>
      <c r="LGA23" s="178"/>
      <c r="LGB23" s="179"/>
      <c r="LGC23" s="59"/>
      <c r="LGD23" s="178"/>
      <c r="LGE23" s="184"/>
      <c r="LGF23" s="184"/>
      <c r="LGG23" s="184"/>
      <c r="LGH23" s="178"/>
      <c r="LGI23" s="178"/>
      <c r="LGJ23" s="179"/>
      <c r="LGK23" s="59"/>
      <c r="LGL23" s="178"/>
      <c r="LGM23" s="184"/>
      <c r="LGN23" s="184"/>
      <c r="LGO23" s="184"/>
      <c r="LGP23" s="178"/>
      <c r="LGQ23" s="178"/>
      <c r="LGR23" s="179"/>
      <c r="LGS23" s="59"/>
      <c r="LGT23" s="178"/>
      <c r="LGU23" s="184"/>
      <c r="LGV23" s="184"/>
      <c r="LGW23" s="184"/>
      <c r="LGX23" s="178"/>
      <c r="LGY23" s="178"/>
      <c r="LGZ23" s="179"/>
      <c r="LHA23" s="59"/>
      <c r="LHB23" s="178"/>
      <c r="LHC23" s="184"/>
      <c r="LHD23" s="184"/>
      <c r="LHE23" s="184"/>
      <c r="LHF23" s="178"/>
      <c r="LHG23" s="178"/>
      <c r="LHH23" s="179"/>
      <c r="LHI23" s="59"/>
      <c r="LHJ23" s="178"/>
      <c r="LHK23" s="184"/>
      <c r="LHL23" s="184"/>
      <c r="LHM23" s="184"/>
      <c r="LHN23" s="178"/>
      <c r="LHO23" s="178"/>
      <c r="LHP23" s="179"/>
      <c r="LHQ23" s="59"/>
      <c r="LHR23" s="178"/>
      <c r="LHS23" s="184"/>
      <c r="LHT23" s="184"/>
      <c r="LHU23" s="184"/>
      <c r="LHV23" s="178"/>
      <c r="LHW23" s="178"/>
      <c r="LHX23" s="179"/>
      <c r="LHY23" s="59"/>
      <c r="LHZ23" s="178"/>
      <c r="LIA23" s="184"/>
      <c r="LIB23" s="184"/>
      <c r="LIC23" s="184"/>
      <c r="LID23" s="178"/>
      <c r="LIE23" s="178"/>
      <c r="LIF23" s="179"/>
      <c r="LIG23" s="59"/>
      <c r="LIH23" s="178"/>
      <c r="LII23" s="184"/>
      <c r="LIJ23" s="184"/>
      <c r="LIK23" s="184"/>
      <c r="LIL23" s="178"/>
      <c r="LIM23" s="178"/>
      <c r="LIN23" s="179"/>
      <c r="LIO23" s="59"/>
      <c r="LIP23" s="178"/>
      <c r="LIQ23" s="184"/>
      <c r="LIR23" s="184"/>
      <c r="LIS23" s="184"/>
      <c r="LIT23" s="178"/>
      <c r="LIU23" s="178"/>
      <c r="LIV23" s="179"/>
      <c r="LIW23" s="59"/>
      <c r="LIX23" s="178"/>
      <c r="LIY23" s="184"/>
      <c r="LIZ23" s="184"/>
      <c r="LJA23" s="184"/>
      <c r="LJB23" s="178"/>
      <c r="LJC23" s="178"/>
      <c r="LJD23" s="179"/>
      <c r="LJE23" s="59"/>
      <c r="LJF23" s="178"/>
      <c r="LJG23" s="184"/>
      <c r="LJH23" s="184"/>
      <c r="LJI23" s="184"/>
      <c r="LJJ23" s="178"/>
      <c r="LJK23" s="178"/>
      <c r="LJL23" s="179"/>
      <c r="LJM23" s="59"/>
      <c r="LJN23" s="178"/>
      <c r="LJO23" s="184"/>
      <c r="LJP23" s="184"/>
      <c r="LJQ23" s="184"/>
      <c r="LJR23" s="178"/>
      <c r="LJS23" s="178"/>
      <c r="LJT23" s="179"/>
      <c r="LJU23" s="59"/>
      <c r="LJV23" s="178"/>
      <c r="LJW23" s="184"/>
      <c r="LJX23" s="184"/>
      <c r="LJY23" s="184"/>
      <c r="LJZ23" s="178"/>
      <c r="LKA23" s="178"/>
      <c r="LKB23" s="179"/>
      <c r="LKC23" s="59"/>
      <c r="LKD23" s="178"/>
      <c r="LKE23" s="184"/>
      <c r="LKF23" s="184"/>
      <c r="LKG23" s="184"/>
      <c r="LKH23" s="178"/>
      <c r="LKI23" s="178"/>
      <c r="LKJ23" s="179"/>
      <c r="LKK23" s="59"/>
      <c r="LKL23" s="178"/>
      <c r="LKM23" s="184"/>
      <c r="LKN23" s="184"/>
      <c r="LKO23" s="184"/>
      <c r="LKP23" s="178"/>
      <c r="LKQ23" s="178"/>
      <c r="LKR23" s="179"/>
      <c r="LKS23" s="59"/>
      <c r="LKT23" s="178"/>
      <c r="LKU23" s="184"/>
      <c r="LKV23" s="184"/>
      <c r="LKW23" s="184"/>
      <c r="LKX23" s="178"/>
      <c r="LKY23" s="178"/>
      <c r="LKZ23" s="179"/>
      <c r="LLA23" s="59"/>
      <c r="LLB23" s="178"/>
      <c r="LLC23" s="184"/>
      <c r="LLD23" s="184"/>
      <c r="LLE23" s="184"/>
      <c r="LLF23" s="178"/>
      <c r="LLG23" s="178"/>
      <c r="LLH23" s="179"/>
      <c r="LLI23" s="59"/>
      <c r="LLJ23" s="178"/>
      <c r="LLK23" s="184"/>
      <c r="LLL23" s="184"/>
      <c r="LLM23" s="184"/>
      <c r="LLN23" s="178"/>
      <c r="LLO23" s="178"/>
      <c r="LLP23" s="179"/>
      <c r="LLQ23" s="59"/>
      <c r="LLR23" s="178"/>
      <c r="LLS23" s="184"/>
      <c r="LLT23" s="184"/>
      <c r="LLU23" s="184"/>
      <c r="LLV23" s="178"/>
      <c r="LLW23" s="178"/>
      <c r="LLX23" s="179"/>
      <c r="LLY23" s="59"/>
      <c r="LLZ23" s="178"/>
      <c r="LMA23" s="184"/>
      <c r="LMB23" s="184"/>
      <c r="LMC23" s="184"/>
      <c r="LMD23" s="178"/>
      <c r="LME23" s="178"/>
      <c r="LMF23" s="179"/>
      <c r="LMG23" s="59"/>
      <c r="LMH23" s="178"/>
      <c r="LMI23" s="184"/>
      <c r="LMJ23" s="184"/>
      <c r="LMK23" s="184"/>
      <c r="LML23" s="178"/>
      <c r="LMM23" s="178"/>
      <c r="LMN23" s="179"/>
      <c r="LMO23" s="59"/>
      <c r="LMP23" s="178"/>
      <c r="LMQ23" s="184"/>
      <c r="LMR23" s="184"/>
      <c r="LMS23" s="184"/>
      <c r="LMT23" s="178"/>
      <c r="LMU23" s="178"/>
      <c r="LMV23" s="179"/>
      <c r="LMW23" s="59"/>
      <c r="LMX23" s="178"/>
      <c r="LMY23" s="184"/>
      <c r="LMZ23" s="184"/>
      <c r="LNA23" s="184"/>
      <c r="LNB23" s="178"/>
      <c r="LNC23" s="178"/>
      <c r="LND23" s="179"/>
      <c r="LNE23" s="59"/>
      <c r="LNF23" s="178"/>
      <c r="LNG23" s="184"/>
      <c r="LNH23" s="184"/>
      <c r="LNI23" s="184"/>
      <c r="LNJ23" s="178"/>
      <c r="LNK23" s="178"/>
      <c r="LNL23" s="179"/>
      <c r="LNM23" s="59"/>
      <c r="LNN23" s="178"/>
      <c r="LNO23" s="184"/>
      <c r="LNP23" s="184"/>
      <c r="LNQ23" s="184"/>
      <c r="LNR23" s="178"/>
      <c r="LNS23" s="178"/>
      <c r="LNT23" s="179"/>
      <c r="LNU23" s="59"/>
      <c r="LNV23" s="178"/>
      <c r="LNW23" s="184"/>
      <c r="LNX23" s="184"/>
      <c r="LNY23" s="184"/>
      <c r="LNZ23" s="178"/>
      <c r="LOA23" s="178"/>
      <c r="LOB23" s="179"/>
      <c r="LOC23" s="59"/>
      <c r="LOD23" s="178"/>
      <c r="LOE23" s="184"/>
      <c r="LOF23" s="184"/>
      <c r="LOG23" s="184"/>
      <c r="LOH23" s="178"/>
      <c r="LOI23" s="178"/>
      <c r="LOJ23" s="179"/>
      <c r="LOK23" s="59"/>
      <c r="LOL23" s="178"/>
      <c r="LOM23" s="184"/>
      <c r="LON23" s="184"/>
      <c r="LOO23" s="184"/>
      <c r="LOP23" s="178"/>
      <c r="LOQ23" s="178"/>
      <c r="LOR23" s="179"/>
      <c r="LOS23" s="59"/>
      <c r="LOT23" s="178"/>
      <c r="LOU23" s="184"/>
      <c r="LOV23" s="184"/>
      <c r="LOW23" s="184"/>
      <c r="LOX23" s="178"/>
      <c r="LOY23" s="178"/>
      <c r="LOZ23" s="179"/>
      <c r="LPA23" s="59"/>
      <c r="LPB23" s="178"/>
      <c r="LPC23" s="184"/>
      <c r="LPD23" s="184"/>
      <c r="LPE23" s="184"/>
      <c r="LPF23" s="178"/>
      <c r="LPG23" s="178"/>
      <c r="LPH23" s="179"/>
      <c r="LPI23" s="59"/>
      <c r="LPJ23" s="178"/>
      <c r="LPK23" s="184"/>
      <c r="LPL23" s="184"/>
      <c r="LPM23" s="184"/>
      <c r="LPN23" s="178"/>
      <c r="LPO23" s="178"/>
      <c r="LPP23" s="179"/>
      <c r="LPQ23" s="59"/>
      <c r="LPR23" s="178"/>
      <c r="LPS23" s="184"/>
      <c r="LPT23" s="184"/>
      <c r="LPU23" s="184"/>
      <c r="LPV23" s="178"/>
      <c r="LPW23" s="178"/>
      <c r="LPX23" s="179"/>
      <c r="LPY23" s="59"/>
      <c r="LPZ23" s="178"/>
      <c r="LQA23" s="184"/>
      <c r="LQB23" s="184"/>
      <c r="LQC23" s="184"/>
      <c r="LQD23" s="178"/>
      <c r="LQE23" s="178"/>
      <c r="LQF23" s="179"/>
      <c r="LQG23" s="59"/>
      <c r="LQH23" s="178"/>
      <c r="LQI23" s="184"/>
      <c r="LQJ23" s="184"/>
      <c r="LQK23" s="184"/>
      <c r="LQL23" s="178"/>
      <c r="LQM23" s="178"/>
      <c r="LQN23" s="179"/>
      <c r="LQO23" s="59"/>
      <c r="LQP23" s="178"/>
      <c r="LQQ23" s="184"/>
      <c r="LQR23" s="184"/>
      <c r="LQS23" s="184"/>
      <c r="LQT23" s="178"/>
      <c r="LQU23" s="178"/>
      <c r="LQV23" s="179"/>
      <c r="LQW23" s="59"/>
      <c r="LQX23" s="178"/>
      <c r="LQY23" s="184"/>
      <c r="LQZ23" s="184"/>
      <c r="LRA23" s="184"/>
      <c r="LRB23" s="178"/>
      <c r="LRC23" s="178"/>
      <c r="LRD23" s="179"/>
      <c r="LRE23" s="59"/>
      <c r="LRF23" s="178"/>
      <c r="LRG23" s="184"/>
      <c r="LRH23" s="184"/>
      <c r="LRI23" s="184"/>
      <c r="LRJ23" s="178"/>
      <c r="LRK23" s="178"/>
      <c r="LRL23" s="179"/>
      <c r="LRM23" s="59"/>
      <c r="LRN23" s="178"/>
      <c r="LRO23" s="184"/>
      <c r="LRP23" s="184"/>
      <c r="LRQ23" s="184"/>
      <c r="LRR23" s="178"/>
      <c r="LRS23" s="178"/>
      <c r="LRT23" s="179"/>
      <c r="LRU23" s="59"/>
      <c r="LRV23" s="178"/>
      <c r="LRW23" s="184"/>
      <c r="LRX23" s="184"/>
      <c r="LRY23" s="184"/>
      <c r="LRZ23" s="178"/>
      <c r="LSA23" s="178"/>
      <c r="LSB23" s="179"/>
      <c r="LSC23" s="59"/>
      <c r="LSD23" s="178"/>
      <c r="LSE23" s="184"/>
      <c r="LSF23" s="184"/>
      <c r="LSG23" s="184"/>
      <c r="LSH23" s="178"/>
      <c r="LSI23" s="178"/>
      <c r="LSJ23" s="179"/>
      <c r="LSK23" s="59"/>
      <c r="LSL23" s="178"/>
      <c r="LSM23" s="184"/>
      <c r="LSN23" s="184"/>
      <c r="LSO23" s="184"/>
      <c r="LSP23" s="178"/>
      <c r="LSQ23" s="178"/>
      <c r="LSR23" s="179"/>
      <c r="LSS23" s="59"/>
      <c r="LST23" s="178"/>
      <c r="LSU23" s="184"/>
      <c r="LSV23" s="184"/>
      <c r="LSW23" s="184"/>
      <c r="LSX23" s="178"/>
      <c r="LSY23" s="178"/>
      <c r="LSZ23" s="179"/>
      <c r="LTA23" s="59"/>
      <c r="LTB23" s="178"/>
      <c r="LTC23" s="184"/>
      <c r="LTD23" s="184"/>
      <c r="LTE23" s="184"/>
      <c r="LTF23" s="178"/>
      <c r="LTG23" s="178"/>
      <c r="LTH23" s="179"/>
      <c r="LTI23" s="59"/>
      <c r="LTJ23" s="178"/>
      <c r="LTK23" s="184"/>
      <c r="LTL23" s="184"/>
      <c r="LTM23" s="184"/>
      <c r="LTN23" s="178"/>
      <c r="LTO23" s="178"/>
      <c r="LTP23" s="179"/>
      <c r="LTQ23" s="59"/>
      <c r="LTR23" s="178"/>
      <c r="LTS23" s="184"/>
      <c r="LTT23" s="184"/>
      <c r="LTU23" s="184"/>
      <c r="LTV23" s="178"/>
      <c r="LTW23" s="178"/>
      <c r="LTX23" s="179"/>
      <c r="LTY23" s="59"/>
      <c r="LTZ23" s="178"/>
      <c r="LUA23" s="184"/>
      <c r="LUB23" s="184"/>
      <c r="LUC23" s="184"/>
      <c r="LUD23" s="178"/>
      <c r="LUE23" s="178"/>
      <c r="LUF23" s="179"/>
      <c r="LUG23" s="59"/>
      <c r="LUH23" s="178"/>
      <c r="LUI23" s="184"/>
      <c r="LUJ23" s="184"/>
      <c r="LUK23" s="184"/>
      <c r="LUL23" s="178"/>
      <c r="LUM23" s="178"/>
      <c r="LUN23" s="179"/>
      <c r="LUO23" s="59"/>
      <c r="LUP23" s="178"/>
      <c r="LUQ23" s="184"/>
      <c r="LUR23" s="184"/>
      <c r="LUS23" s="184"/>
      <c r="LUT23" s="178"/>
      <c r="LUU23" s="178"/>
      <c r="LUV23" s="179"/>
      <c r="LUW23" s="59"/>
      <c r="LUX23" s="178"/>
      <c r="LUY23" s="184"/>
      <c r="LUZ23" s="184"/>
      <c r="LVA23" s="184"/>
      <c r="LVB23" s="178"/>
      <c r="LVC23" s="178"/>
      <c r="LVD23" s="179"/>
      <c r="LVE23" s="59"/>
      <c r="LVF23" s="178"/>
      <c r="LVG23" s="184"/>
      <c r="LVH23" s="184"/>
      <c r="LVI23" s="184"/>
      <c r="LVJ23" s="178"/>
      <c r="LVK23" s="178"/>
      <c r="LVL23" s="179"/>
      <c r="LVM23" s="59"/>
      <c r="LVN23" s="178"/>
      <c r="LVO23" s="184"/>
      <c r="LVP23" s="184"/>
      <c r="LVQ23" s="184"/>
      <c r="LVR23" s="178"/>
      <c r="LVS23" s="178"/>
      <c r="LVT23" s="179"/>
      <c r="LVU23" s="59"/>
      <c r="LVV23" s="178"/>
      <c r="LVW23" s="184"/>
      <c r="LVX23" s="184"/>
      <c r="LVY23" s="184"/>
      <c r="LVZ23" s="178"/>
      <c r="LWA23" s="178"/>
      <c r="LWB23" s="179"/>
      <c r="LWC23" s="59"/>
      <c r="LWD23" s="178"/>
      <c r="LWE23" s="184"/>
      <c r="LWF23" s="184"/>
      <c r="LWG23" s="184"/>
      <c r="LWH23" s="178"/>
      <c r="LWI23" s="178"/>
      <c r="LWJ23" s="179"/>
      <c r="LWK23" s="59"/>
      <c r="LWL23" s="178"/>
      <c r="LWM23" s="184"/>
      <c r="LWN23" s="184"/>
      <c r="LWO23" s="184"/>
      <c r="LWP23" s="178"/>
      <c r="LWQ23" s="178"/>
      <c r="LWR23" s="179"/>
      <c r="LWS23" s="59"/>
      <c r="LWT23" s="178"/>
      <c r="LWU23" s="184"/>
      <c r="LWV23" s="184"/>
      <c r="LWW23" s="184"/>
      <c r="LWX23" s="178"/>
      <c r="LWY23" s="178"/>
      <c r="LWZ23" s="179"/>
      <c r="LXA23" s="59"/>
      <c r="LXB23" s="178"/>
      <c r="LXC23" s="184"/>
      <c r="LXD23" s="184"/>
      <c r="LXE23" s="184"/>
      <c r="LXF23" s="178"/>
      <c r="LXG23" s="178"/>
      <c r="LXH23" s="179"/>
      <c r="LXI23" s="59"/>
      <c r="LXJ23" s="178"/>
      <c r="LXK23" s="184"/>
      <c r="LXL23" s="184"/>
      <c r="LXM23" s="184"/>
      <c r="LXN23" s="178"/>
      <c r="LXO23" s="178"/>
      <c r="LXP23" s="179"/>
      <c r="LXQ23" s="59"/>
      <c r="LXR23" s="178"/>
      <c r="LXS23" s="184"/>
      <c r="LXT23" s="184"/>
      <c r="LXU23" s="184"/>
      <c r="LXV23" s="178"/>
      <c r="LXW23" s="178"/>
      <c r="LXX23" s="179"/>
      <c r="LXY23" s="59"/>
      <c r="LXZ23" s="178"/>
      <c r="LYA23" s="184"/>
      <c r="LYB23" s="184"/>
      <c r="LYC23" s="184"/>
      <c r="LYD23" s="178"/>
      <c r="LYE23" s="178"/>
      <c r="LYF23" s="179"/>
      <c r="LYG23" s="59"/>
      <c r="LYH23" s="178"/>
      <c r="LYI23" s="184"/>
      <c r="LYJ23" s="184"/>
      <c r="LYK23" s="184"/>
      <c r="LYL23" s="178"/>
      <c r="LYM23" s="178"/>
      <c r="LYN23" s="179"/>
      <c r="LYO23" s="59"/>
      <c r="LYP23" s="178"/>
      <c r="LYQ23" s="184"/>
      <c r="LYR23" s="184"/>
      <c r="LYS23" s="184"/>
      <c r="LYT23" s="178"/>
      <c r="LYU23" s="178"/>
      <c r="LYV23" s="179"/>
      <c r="LYW23" s="59"/>
      <c r="LYX23" s="178"/>
      <c r="LYY23" s="184"/>
      <c r="LYZ23" s="184"/>
      <c r="LZA23" s="184"/>
      <c r="LZB23" s="178"/>
      <c r="LZC23" s="178"/>
      <c r="LZD23" s="179"/>
      <c r="LZE23" s="59"/>
      <c r="LZF23" s="178"/>
      <c r="LZG23" s="184"/>
      <c r="LZH23" s="184"/>
      <c r="LZI23" s="184"/>
      <c r="LZJ23" s="178"/>
      <c r="LZK23" s="178"/>
      <c r="LZL23" s="179"/>
      <c r="LZM23" s="59"/>
      <c r="LZN23" s="178"/>
      <c r="LZO23" s="184"/>
      <c r="LZP23" s="184"/>
      <c r="LZQ23" s="184"/>
      <c r="LZR23" s="178"/>
      <c r="LZS23" s="178"/>
      <c r="LZT23" s="179"/>
      <c r="LZU23" s="59"/>
      <c r="LZV23" s="178"/>
      <c r="LZW23" s="184"/>
      <c r="LZX23" s="184"/>
      <c r="LZY23" s="184"/>
      <c r="LZZ23" s="178"/>
      <c r="MAA23" s="178"/>
      <c r="MAB23" s="179"/>
      <c r="MAC23" s="59"/>
      <c r="MAD23" s="178"/>
      <c r="MAE23" s="184"/>
      <c r="MAF23" s="184"/>
      <c r="MAG23" s="184"/>
      <c r="MAH23" s="178"/>
      <c r="MAI23" s="178"/>
      <c r="MAJ23" s="179"/>
      <c r="MAK23" s="59"/>
      <c r="MAL23" s="178"/>
      <c r="MAM23" s="184"/>
      <c r="MAN23" s="184"/>
      <c r="MAO23" s="184"/>
      <c r="MAP23" s="178"/>
      <c r="MAQ23" s="178"/>
      <c r="MAR23" s="179"/>
      <c r="MAS23" s="59"/>
      <c r="MAT23" s="178"/>
      <c r="MAU23" s="184"/>
      <c r="MAV23" s="184"/>
      <c r="MAW23" s="184"/>
      <c r="MAX23" s="178"/>
      <c r="MAY23" s="178"/>
      <c r="MAZ23" s="179"/>
      <c r="MBA23" s="59"/>
      <c r="MBB23" s="178"/>
      <c r="MBC23" s="184"/>
      <c r="MBD23" s="184"/>
      <c r="MBE23" s="184"/>
      <c r="MBF23" s="178"/>
      <c r="MBG23" s="178"/>
      <c r="MBH23" s="179"/>
      <c r="MBI23" s="59"/>
      <c r="MBJ23" s="178"/>
      <c r="MBK23" s="184"/>
      <c r="MBL23" s="184"/>
      <c r="MBM23" s="184"/>
      <c r="MBN23" s="178"/>
      <c r="MBO23" s="178"/>
      <c r="MBP23" s="179"/>
      <c r="MBQ23" s="59"/>
      <c r="MBR23" s="178"/>
      <c r="MBS23" s="184"/>
      <c r="MBT23" s="184"/>
      <c r="MBU23" s="184"/>
      <c r="MBV23" s="178"/>
      <c r="MBW23" s="178"/>
      <c r="MBX23" s="179"/>
      <c r="MBY23" s="59"/>
      <c r="MBZ23" s="178"/>
      <c r="MCA23" s="184"/>
      <c r="MCB23" s="184"/>
      <c r="MCC23" s="184"/>
      <c r="MCD23" s="178"/>
      <c r="MCE23" s="178"/>
      <c r="MCF23" s="179"/>
      <c r="MCG23" s="59"/>
      <c r="MCH23" s="178"/>
      <c r="MCI23" s="184"/>
      <c r="MCJ23" s="184"/>
      <c r="MCK23" s="184"/>
      <c r="MCL23" s="178"/>
      <c r="MCM23" s="178"/>
      <c r="MCN23" s="179"/>
      <c r="MCO23" s="59"/>
      <c r="MCP23" s="178"/>
      <c r="MCQ23" s="184"/>
      <c r="MCR23" s="184"/>
      <c r="MCS23" s="184"/>
      <c r="MCT23" s="178"/>
      <c r="MCU23" s="178"/>
      <c r="MCV23" s="179"/>
      <c r="MCW23" s="59"/>
      <c r="MCX23" s="178"/>
      <c r="MCY23" s="184"/>
      <c r="MCZ23" s="184"/>
      <c r="MDA23" s="184"/>
      <c r="MDB23" s="178"/>
      <c r="MDC23" s="178"/>
      <c r="MDD23" s="179"/>
      <c r="MDE23" s="59"/>
      <c r="MDF23" s="178"/>
      <c r="MDG23" s="184"/>
      <c r="MDH23" s="184"/>
      <c r="MDI23" s="184"/>
      <c r="MDJ23" s="178"/>
      <c r="MDK23" s="178"/>
      <c r="MDL23" s="179"/>
      <c r="MDM23" s="59"/>
      <c r="MDN23" s="178"/>
      <c r="MDO23" s="184"/>
      <c r="MDP23" s="184"/>
      <c r="MDQ23" s="184"/>
      <c r="MDR23" s="178"/>
      <c r="MDS23" s="178"/>
      <c r="MDT23" s="179"/>
      <c r="MDU23" s="59"/>
      <c r="MDV23" s="178"/>
      <c r="MDW23" s="184"/>
      <c r="MDX23" s="184"/>
      <c r="MDY23" s="184"/>
      <c r="MDZ23" s="178"/>
      <c r="MEA23" s="178"/>
      <c r="MEB23" s="179"/>
      <c r="MEC23" s="59"/>
      <c r="MED23" s="178"/>
      <c r="MEE23" s="184"/>
      <c r="MEF23" s="184"/>
      <c r="MEG23" s="184"/>
      <c r="MEH23" s="178"/>
      <c r="MEI23" s="178"/>
      <c r="MEJ23" s="179"/>
      <c r="MEK23" s="59"/>
      <c r="MEL23" s="178"/>
      <c r="MEM23" s="184"/>
      <c r="MEN23" s="184"/>
      <c r="MEO23" s="184"/>
      <c r="MEP23" s="178"/>
      <c r="MEQ23" s="178"/>
      <c r="MER23" s="179"/>
      <c r="MES23" s="59"/>
      <c r="MET23" s="178"/>
      <c r="MEU23" s="184"/>
      <c r="MEV23" s="184"/>
      <c r="MEW23" s="184"/>
      <c r="MEX23" s="178"/>
      <c r="MEY23" s="178"/>
      <c r="MEZ23" s="179"/>
      <c r="MFA23" s="59"/>
      <c r="MFB23" s="178"/>
      <c r="MFC23" s="184"/>
      <c r="MFD23" s="184"/>
      <c r="MFE23" s="184"/>
      <c r="MFF23" s="178"/>
      <c r="MFG23" s="178"/>
      <c r="MFH23" s="179"/>
      <c r="MFI23" s="59"/>
      <c r="MFJ23" s="178"/>
      <c r="MFK23" s="184"/>
      <c r="MFL23" s="184"/>
      <c r="MFM23" s="184"/>
      <c r="MFN23" s="178"/>
      <c r="MFO23" s="178"/>
      <c r="MFP23" s="179"/>
      <c r="MFQ23" s="59"/>
      <c r="MFR23" s="178"/>
      <c r="MFS23" s="184"/>
      <c r="MFT23" s="184"/>
      <c r="MFU23" s="184"/>
      <c r="MFV23" s="178"/>
      <c r="MFW23" s="178"/>
      <c r="MFX23" s="179"/>
      <c r="MFY23" s="59"/>
      <c r="MFZ23" s="178"/>
      <c r="MGA23" s="184"/>
      <c r="MGB23" s="184"/>
      <c r="MGC23" s="184"/>
      <c r="MGD23" s="178"/>
      <c r="MGE23" s="178"/>
      <c r="MGF23" s="179"/>
      <c r="MGG23" s="59"/>
      <c r="MGH23" s="178"/>
      <c r="MGI23" s="184"/>
      <c r="MGJ23" s="184"/>
      <c r="MGK23" s="184"/>
      <c r="MGL23" s="178"/>
      <c r="MGM23" s="178"/>
      <c r="MGN23" s="179"/>
      <c r="MGO23" s="59"/>
      <c r="MGP23" s="178"/>
      <c r="MGQ23" s="184"/>
      <c r="MGR23" s="184"/>
      <c r="MGS23" s="184"/>
      <c r="MGT23" s="178"/>
      <c r="MGU23" s="178"/>
      <c r="MGV23" s="179"/>
      <c r="MGW23" s="59"/>
      <c r="MGX23" s="178"/>
      <c r="MGY23" s="184"/>
      <c r="MGZ23" s="184"/>
      <c r="MHA23" s="184"/>
      <c r="MHB23" s="178"/>
      <c r="MHC23" s="178"/>
      <c r="MHD23" s="179"/>
      <c r="MHE23" s="59"/>
      <c r="MHF23" s="178"/>
      <c r="MHG23" s="184"/>
      <c r="MHH23" s="184"/>
      <c r="MHI23" s="184"/>
      <c r="MHJ23" s="178"/>
      <c r="MHK23" s="178"/>
      <c r="MHL23" s="179"/>
      <c r="MHM23" s="59"/>
      <c r="MHN23" s="178"/>
      <c r="MHO23" s="184"/>
      <c r="MHP23" s="184"/>
      <c r="MHQ23" s="184"/>
      <c r="MHR23" s="178"/>
      <c r="MHS23" s="178"/>
      <c r="MHT23" s="179"/>
      <c r="MHU23" s="59"/>
      <c r="MHV23" s="178"/>
      <c r="MHW23" s="184"/>
      <c r="MHX23" s="184"/>
      <c r="MHY23" s="184"/>
      <c r="MHZ23" s="178"/>
      <c r="MIA23" s="178"/>
      <c r="MIB23" s="179"/>
      <c r="MIC23" s="59"/>
      <c r="MID23" s="178"/>
      <c r="MIE23" s="184"/>
      <c r="MIF23" s="184"/>
      <c r="MIG23" s="184"/>
      <c r="MIH23" s="178"/>
      <c r="MII23" s="178"/>
      <c r="MIJ23" s="179"/>
      <c r="MIK23" s="59"/>
      <c r="MIL23" s="178"/>
      <c r="MIM23" s="184"/>
      <c r="MIN23" s="184"/>
      <c r="MIO23" s="184"/>
      <c r="MIP23" s="178"/>
      <c r="MIQ23" s="178"/>
      <c r="MIR23" s="179"/>
      <c r="MIS23" s="59"/>
      <c r="MIT23" s="178"/>
      <c r="MIU23" s="184"/>
      <c r="MIV23" s="184"/>
      <c r="MIW23" s="184"/>
      <c r="MIX23" s="178"/>
      <c r="MIY23" s="178"/>
      <c r="MIZ23" s="179"/>
      <c r="MJA23" s="59"/>
      <c r="MJB23" s="178"/>
      <c r="MJC23" s="184"/>
      <c r="MJD23" s="184"/>
      <c r="MJE23" s="184"/>
      <c r="MJF23" s="178"/>
      <c r="MJG23" s="178"/>
      <c r="MJH23" s="179"/>
      <c r="MJI23" s="59"/>
      <c r="MJJ23" s="178"/>
      <c r="MJK23" s="184"/>
      <c r="MJL23" s="184"/>
      <c r="MJM23" s="184"/>
      <c r="MJN23" s="178"/>
      <c r="MJO23" s="178"/>
      <c r="MJP23" s="179"/>
      <c r="MJQ23" s="59"/>
      <c r="MJR23" s="178"/>
      <c r="MJS23" s="184"/>
      <c r="MJT23" s="184"/>
      <c r="MJU23" s="184"/>
      <c r="MJV23" s="178"/>
      <c r="MJW23" s="178"/>
      <c r="MJX23" s="179"/>
      <c r="MJY23" s="59"/>
      <c r="MJZ23" s="178"/>
      <c r="MKA23" s="184"/>
      <c r="MKB23" s="184"/>
      <c r="MKC23" s="184"/>
      <c r="MKD23" s="178"/>
      <c r="MKE23" s="178"/>
      <c r="MKF23" s="179"/>
      <c r="MKG23" s="59"/>
      <c r="MKH23" s="178"/>
      <c r="MKI23" s="184"/>
      <c r="MKJ23" s="184"/>
      <c r="MKK23" s="184"/>
      <c r="MKL23" s="178"/>
      <c r="MKM23" s="178"/>
      <c r="MKN23" s="179"/>
      <c r="MKO23" s="59"/>
      <c r="MKP23" s="178"/>
      <c r="MKQ23" s="184"/>
      <c r="MKR23" s="184"/>
      <c r="MKS23" s="184"/>
      <c r="MKT23" s="178"/>
      <c r="MKU23" s="178"/>
      <c r="MKV23" s="179"/>
      <c r="MKW23" s="59"/>
      <c r="MKX23" s="178"/>
      <c r="MKY23" s="184"/>
      <c r="MKZ23" s="184"/>
      <c r="MLA23" s="184"/>
      <c r="MLB23" s="178"/>
      <c r="MLC23" s="178"/>
      <c r="MLD23" s="179"/>
      <c r="MLE23" s="59"/>
      <c r="MLF23" s="178"/>
      <c r="MLG23" s="184"/>
      <c r="MLH23" s="184"/>
      <c r="MLI23" s="184"/>
      <c r="MLJ23" s="178"/>
      <c r="MLK23" s="178"/>
      <c r="MLL23" s="179"/>
      <c r="MLM23" s="59"/>
      <c r="MLN23" s="178"/>
      <c r="MLO23" s="184"/>
      <c r="MLP23" s="184"/>
      <c r="MLQ23" s="184"/>
      <c r="MLR23" s="178"/>
      <c r="MLS23" s="178"/>
      <c r="MLT23" s="179"/>
      <c r="MLU23" s="59"/>
      <c r="MLV23" s="178"/>
      <c r="MLW23" s="184"/>
      <c r="MLX23" s="184"/>
      <c r="MLY23" s="184"/>
      <c r="MLZ23" s="178"/>
      <c r="MMA23" s="178"/>
      <c r="MMB23" s="179"/>
      <c r="MMC23" s="59"/>
      <c r="MMD23" s="178"/>
      <c r="MME23" s="184"/>
      <c r="MMF23" s="184"/>
      <c r="MMG23" s="184"/>
      <c r="MMH23" s="178"/>
      <c r="MMI23" s="178"/>
      <c r="MMJ23" s="179"/>
      <c r="MMK23" s="59"/>
      <c r="MML23" s="178"/>
      <c r="MMM23" s="184"/>
      <c r="MMN23" s="184"/>
      <c r="MMO23" s="184"/>
      <c r="MMP23" s="178"/>
      <c r="MMQ23" s="178"/>
      <c r="MMR23" s="179"/>
      <c r="MMS23" s="59"/>
      <c r="MMT23" s="178"/>
      <c r="MMU23" s="184"/>
      <c r="MMV23" s="184"/>
      <c r="MMW23" s="184"/>
      <c r="MMX23" s="178"/>
      <c r="MMY23" s="178"/>
      <c r="MMZ23" s="179"/>
      <c r="MNA23" s="59"/>
      <c r="MNB23" s="178"/>
      <c r="MNC23" s="184"/>
      <c r="MND23" s="184"/>
      <c r="MNE23" s="184"/>
      <c r="MNF23" s="178"/>
      <c r="MNG23" s="178"/>
      <c r="MNH23" s="179"/>
      <c r="MNI23" s="59"/>
      <c r="MNJ23" s="178"/>
      <c r="MNK23" s="184"/>
      <c r="MNL23" s="184"/>
      <c r="MNM23" s="184"/>
      <c r="MNN23" s="178"/>
      <c r="MNO23" s="178"/>
      <c r="MNP23" s="179"/>
      <c r="MNQ23" s="59"/>
      <c r="MNR23" s="178"/>
      <c r="MNS23" s="184"/>
      <c r="MNT23" s="184"/>
      <c r="MNU23" s="184"/>
      <c r="MNV23" s="178"/>
      <c r="MNW23" s="178"/>
      <c r="MNX23" s="179"/>
      <c r="MNY23" s="59"/>
      <c r="MNZ23" s="178"/>
      <c r="MOA23" s="184"/>
      <c r="MOB23" s="184"/>
      <c r="MOC23" s="184"/>
      <c r="MOD23" s="178"/>
      <c r="MOE23" s="178"/>
      <c r="MOF23" s="179"/>
      <c r="MOG23" s="59"/>
      <c r="MOH23" s="178"/>
      <c r="MOI23" s="184"/>
      <c r="MOJ23" s="184"/>
      <c r="MOK23" s="184"/>
      <c r="MOL23" s="178"/>
      <c r="MOM23" s="178"/>
      <c r="MON23" s="179"/>
      <c r="MOO23" s="59"/>
      <c r="MOP23" s="178"/>
      <c r="MOQ23" s="184"/>
      <c r="MOR23" s="184"/>
      <c r="MOS23" s="184"/>
      <c r="MOT23" s="178"/>
      <c r="MOU23" s="178"/>
      <c r="MOV23" s="179"/>
      <c r="MOW23" s="59"/>
      <c r="MOX23" s="178"/>
      <c r="MOY23" s="184"/>
      <c r="MOZ23" s="184"/>
      <c r="MPA23" s="184"/>
      <c r="MPB23" s="178"/>
      <c r="MPC23" s="178"/>
      <c r="MPD23" s="179"/>
      <c r="MPE23" s="59"/>
      <c r="MPF23" s="178"/>
      <c r="MPG23" s="184"/>
      <c r="MPH23" s="184"/>
      <c r="MPI23" s="184"/>
      <c r="MPJ23" s="178"/>
      <c r="MPK23" s="178"/>
      <c r="MPL23" s="179"/>
      <c r="MPM23" s="59"/>
      <c r="MPN23" s="178"/>
      <c r="MPO23" s="184"/>
      <c r="MPP23" s="184"/>
      <c r="MPQ23" s="184"/>
      <c r="MPR23" s="178"/>
      <c r="MPS23" s="178"/>
      <c r="MPT23" s="179"/>
      <c r="MPU23" s="59"/>
      <c r="MPV23" s="178"/>
      <c r="MPW23" s="184"/>
      <c r="MPX23" s="184"/>
      <c r="MPY23" s="184"/>
      <c r="MPZ23" s="178"/>
      <c r="MQA23" s="178"/>
      <c r="MQB23" s="179"/>
      <c r="MQC23" s="59"/>
      <c r="MQD23" s="178"/>
      <c r="MQE23" s="184"/>
      <c r="MQF23" s="184"/>
      <c r="MQG23" s="184"/>
      <c r="MQH23" s="178"/>
      <c r="MQI23" s="178"/>
      <c r="MQJ23" s="179"/>
      <c r="MQK23" s="59"/>
      <c r="MQL23" s="178"/>
      <c r="MQM23" s="184"/>
      <c r="MQN23" s="184"/>
      <c r="MQO23" s="184"/>
      <c r="MQP23" s="178"/>
      <c r="MQQ23" s="178"/>
      <c r="MQR23" s="179"/>
      <c r="MQS23" s="59"/>
      <c r="MQT23" s="178"/>
      <c r="MQU23" s="184"/>
      <c r="MQV23" s="184"/>
      <c r="MQW23" s="184"/>
      <c r="MQX23" s="178"/>
      <c r="MQY23" s="178"/>
      <c r="MQZ23" s="179"/>
      <c r="MRA23" s="59"/>
      <c r="MRB23" s="178"/>
      <c r="MRC23" s="184"/>
      <c r="MRD23" s="184"/>
      <c r="MRE23" s="184"/>
      <c r="MRF23" s="178"/>
      <c r="MRG23" s="178"/>
      <c r="MRH23" s="179"/>
      <c r="MRI23" s="59"/>
      <c r="MRJ23" s="178"/>
      <c r="MRK23" s="184"/>
      <c r="MRL23" s="184"/>
      <c r="MRM23" s="184"/>
      <c r="MRN23" s="178"/>
      <c r="MRO23" s="178"/>
      <c r="MRP23" s="179"/>
      <c r="MRQ23" s="59"/>
      <c r="MRR23" s="178"/>
      <c r="MRS23" s="184"/>
      <c r="MRT23" s="184"/>
      <c r="MRU23" s="184"/>
      <c r="MRV23" s="178"/>
      <c r="MRW23" s="178"/>
      <c r="MRX23" s="179"/>
      <c r="MRY23" s="59"/>
      <c r="MRZ23" s="178"/>
      <c r="MSA23" s="184"/>
      <c r="MSB23" s="184"/>
      <c r="MSC23" s="184"/>
      <c r="MSD23" s="178"/>
      <c r="MSE23" s="178"/>
      <c r="MSF23" s="179"/>
      <c r="MSG23" s="59"/>
      <c r="MSH23" s="178"/>
      <c r="MSI23" s="184"/>
      <c r="MSJ23" s="184"/>
      <c r="MSK23" s="184"/>
      <c r="MSL23" s="178"/>
      <c r="MSM23" s="178"/>
      <c r="MSN23" s="179"/>
      <c r="MSO23" s="59"/>
      <c r="MSP23" s="178"/>
      <c r="MSQ23" s="184"/>
      <c r="MSR23" s="184"/>
      <c r="MSS23" s="184"/>
      <c r="MST23" s="178"/>
      <c r="MSU23" s="178"/>
      <c r="MSV23" s="179"/>
      <c r="MSW23" s="59"/>
      <c r="MSX23" s="178"/>
      <c r="MSY23" s="184"/>
      <c r="MSZ23" s="184"/>
      <c r="MTA23" s="184"/>
      <c r="MTB23" s="178"/>
      <c r="MTC23" s="178"/>
      <c r="MTD23" s="179"/>
      <c r="MTE23" s="59"/>
      <c r="MTF23" s="178"/>
      <c r="MTG23" s="184"/>
      <c r="MTH23" s="184"/>
      <c r="MTI23" s="184"/>
      <c r="MTJ23" s="178"/>
      <c r="MTK23" s="178"/>
      <c r="MTL23" s="179"/>
      <c r="MTM23" s="59"/>
      <c r="MTN23" s="178"/>
      <c r="MTO23" s="184"/>
      <c r="MTP23" s="184"/>
      <c r="MTQ23" s="184"/>
      <c r="MTR23" s="178"/>
      <c r="MTS23" s="178"/>
      <c r="MTT23" s="179"/>
      <c r="MTU23" s="59"/>
      <c r="MTV23" s="178"/>
      <c r="MTW23" s="184"/>
      <c r="MTX23" s="184"/>
      <c r="MTY23" s="184"/>
      <c r="MTZ23" s="178"/>
      <c r="MUA23" s="178"/>
      <c r="MUB23" s="179"/>
      <c r="MUC23" s="59"/>
      <c r="MUD23" s="178"/>
      <c r="MUE23" s="184"/>
      <c r="MUF23" s="184"/>
      <c r="MUG23" s="184"/>
      <c r="MUH23" s="178"/>
      <c r="MUI23" s="178"/>
      <c r="MUJ23" s="179"/>
      <c r="MUK23" s="59"/>
      <c r="MUL23" s="178"/>
      <c r="MUM23" s="184"/>
      <c r="MUN23" s="184"/>
      <c r="MUO23" s="184"/>
      <c r="MUP23" s="178"/>
      <c r="MUQ23" s="178"/>
      <c r="MUR23" s="179"/>
      <c r="MUS23" s="59"/>
      <c r="MUT23" s="178"/>
      <c r="MUU23" s="184"/>
      <c r="MUV23" s="184"/>
      <c r="MUW23" s="184"/>
      <c r="MUX23" s="178"/>
      <c r="MUY23" s="178"/>
      <c r="MUZ23" s="179"/>
      <c r="MVA23" s="59"/>
      <c r="MVB23" s="178"/>
      <c r="MVC23" s="184"/>
      <c r="MVD23" s="184"/>
      <c r="MVE23" s="184"/>
      <c r="MVF23" s="178"/>
      <c r="MVG23" s="178"/>
      <c r="MVH23" s="179"/>
      <c r="MVI23" s="59"/>
      <c r="MVJ23" s="178"/>
      <c r="MVK23" s="184"/>
      <c r="MVL23" s="184"/>
      <c r="MVM23" s="184"/>
      <c r="MVN23" s="178"/>
      <c r="MVO23" s="178"/>
      <c r="MVP23" s="179"/>
      <c r="MVQ23" s="59"/>
      <c r="MVR23" s="178"/>
      <c r="MVS23" s="184"/>
      <c r="MVT23" s="184"/>
      <c r="MVU23" s="184"/>
      <c r="MVV23" s="178"/>
      <c r="MVW23" s="178"/>
      <c r="MVX23" s="179"/>
      <c r="MVY23" s="59"/>
      <c r="MVZ23" s="178"/>
      <c r="MWA23" s="184"/>
      <c r="MWB23" s="184"/>
      <c r="MWC23" s="184"/>
      <c r="MWD23" s="178"/>
      <c r="MWE23" s="178"/>
      <c r="MWF23" s="179"/>
      <c r="MWG23" s="59"/>
      <c r="MWH23" s="178"/>
      <c r="MWI23" s="184"/>
      <c r="MWJ23" s="184"/>
      <c r="MWK23" s="184"/>
      <c r="MWL23" s="178"/>
      <c r="MWM23" s="178"/>
      <c r="MWN23" s="179"/>
      <c r="MWO23" s="59"/>
      <c r="MWP23" s="178"/>
      <c r="MWQ23" s="184"/>
      <c r="MWR23" s="184"/>
      <c r="MWS23" s="184"/>
      <c r="MWT23" s="178"/>
      <c r="MWU23" s="178"/>
      <c r="MWV23" s="179"/>
      <c r="MWW23" s="59"/>
      <c r="MWX23" s="178"/>
      <c r="MWY23" s="184"/>
      <c r="MWZ23" s="184"/>
      <c r="MXA23" s="184"/>
      <c r="MXB23" s="178"/>
      <c r="MXC23" s="178"/>
      <c r="MXD23" s="179"/>
      <c r="MXE23" s="59"/>
      <c r="MXF23" s="178"/>
      <c r="MXG23" s="184"/>
      <c r="MXH23" s="184"/>
      <c r="MXI23" s="184"/>
      <c r="MXJ23" s="178"/>
      <c r="MXK23" s="178"/>
      <c r="MXL23" s="179"/>
      <c r="MXM23" s="59"/>
      <c r="MXN23" s="178"/>
      <c r="MXO23" s="184"/>
      <c r="MXP23" s="184"/>
      <c r="MXQ23" s="184"/>
      <c r="MXR23" s="178"/>
      <c r="MXS23" s="178"/>
      <c r="MXT23" s="179"/>
      <c r="MXU23" s="59"/>
      <c r="MXV23" s="178"/>
      <c r="MXW23" s="184"/>
      <c r="MXX23" s="184"/>
      <c r="MXY23" s="184"/>
      <c r="MXZ23" s="178"/>
      <c r="MYA23" s="178"/>
      <c r="MYB23" s="179"/>
      <c r="MYC23" s="59"/>
      <c r="MYD23" s="178"/>
      <c r="MYE23" s="184"/>
      <c r="MYF23" s="184"/>
      <c r="MYG23" s="184"/>
      <c r="MYH23" s="178"/>
      <c r="MYI23" s="178"/>
      <c r="MYJ23" s="179"/>
      <c r="MYK23" s="59"/>
      <c r="MYL23" s="178"/>
      <c r="MYM23" s="184"/>
      <c r="MYN23" s="184"/>
      <c r="MYO23" s="184"/>
      <c r="MYP23" s="178"/>
      <c r="MYQ23" s="178"/>
      <c r="MYR23" s="179"/>
      <c r="MYS23" s="59"/>
      <c r="MYT23" s="178"/>
      <c r="MYU23" s="184"/>
      <c r="MYV23" s="184"/>
      <c r="MYW23" s="184"/>
      <c r="MYX23" s="178"/>
      <c r="MYY23" s="178"/>
      <c r="MYZ23" s="179"/>
      <c r="MZA23" s="59"/>
      <c r="MZB23" s="178"/>
      <c r="MZC23" s="184"/>
      <c r="MZD23" s="184"/>
      <c r="MZE23" s="184"/>
      <c r="MZF23" s="178"/>
      <c r="MZG23" s="178"/>
      <c r="MZH23" s="179"/>
      <c r="MZI23" s="59"/>
      <c r="MZJ23" s="178"/>
      <c r="MZK23" s="184"/>
      <c r="MZL23" s="184"/>
      <c r="MZM23" s="184"/>
      <c r="MZN23" s="178"/>
      <c r="MZO23" s="178"/>
      <c r="MZP23" s="179"/>
      <c r="MZQ23" s="59"/>
      <c r="MZR23" s="178"/>
      <c r="MZS23" s="184"/>
      <c r="MZT23" s="184"/>
      <c r="MZU23" s="184"/>
      <c r="MZV23" s="178"/>
      <c r="MZW23" s="178"/>
      <c r="MZX23" s="179"/>
      <c r="MZY23" s="59"/>
      <c r="MZZ23" s="178"/>
      <c r="NAA23" s="184"/>
      <c r="NAB23" s="184"/>
      <c r="NAC23" s="184"/>
      <c r="NAD23" s="178"/>
      <c r="NAE23" s="178"/>
      <c r="NAF23" s="179"/>
      <c r="NAG23" s="59"/>
      <c r="NAH23" s="178"/>
      <c r="NAI23" s="184"/>
      <c r="NAJ23" s="184"/>
      <c r="NAK23" s="184"/>
      <c r="NAL23" s="178"/>
      <c r="NAM23" s="178"/>
      <c r="NAN23" s="179"/>
      <c r="NAO23" s="59"/>
      <c r="NAP23" s="178"/>
      <c r="NAQ23" s="184"/>
      <c r="NAR23" s="184"/>
      <c r="NAS23" s="184"/>
      <c r="NAT23" s="178"/>
      <c r="NAU23" s="178"/>
      <c r="NAV23" s="179"/>
      <c r="NAW23" s="59"/>
      <c r="NAX23" s="178"/>
      <c r="NAY23" s="184"/>
      <c r="NAZ23" s="184"/>
      <c r="NBA23" s="184"/>
      <c r="NBB23" s="178"/>
      <c r="NBC23" s="178"/>
      <c r="NBD23" s="179"/>
      <c r="NBE23" s="59"/>
      <c r="NBF23" s="178"/>
      <c r="NBG23" s="184"/>
      <c r="NBH23" s="184"/>
      <c r="NBI23" s="184"/>
      <c r="NBJ23" s="178"/>
      <c r="NBK23" s="178"/>
      <c r="NBL23" s="179"/>
      <c r="NBM23" s="59"/>
      <c r="NBN23" s="178"/>
      <c r="NBO23" s="184"/>
      <c r="NBP23" s="184"/>
      <c r="NBQ23" s="184"/>
      <c r="NBR23" s="178"/>
      <c r="NBS23" s="178"/>
      <c r="NBT23" s="179"/>
      <c r="NBU23" s="59"/>
      <c r="NBV23" s="178"/>
      <c r="NBW23" s="184"/>
      <c r="NBX23" s="184"/>
      <c r="NBY23" s="184"/>
      <c r="NBZ23" s="178"/>
      <c r="NCA23" s="178"/>
      <c r="NCB23" s="179"/>
      <c r="NCC23" s="59"/>
      <c r="NCD23" s="178"/>
      <c r="NCE23" s="184"/>
      <c r="NCF23" s="184"/>
      <c r="NCG23" s="184"/>
      <c r="NCH23" s="178"/>
      <c r="NCI23" s="178"/>
      <c r="NCJ23" s="179"/>
      <c r="NCK23" s="59"/>
      <c r="NCL23" s="178"/>
      <c r="NCM23" s="184"/>
      <c r="NCN23" s="184"/>
      <c r="NCO23" s="184"/>
      <c r="NCP23" s="178"/>
      <c r="NCQ23" s="178"/>
      <c r="NCR23" s="179"/>
      <c r="NCS23" s="59"/>
      <c r="NCT23" s="178"/>
      <c r="NCU23" s="184"/>
      <c r="NCV23" s="184"/>
      <c r="NCW23" s="184"/>
      <c r="NCX23" s="178"/>
      <c r="NCY23" s="178"/>
      <c r="NCZ23" s="179"/>
      <c r="NDA23" s="59"/>
      <c r="NDB23" s="178"/>
      <c r="NDC23" s="184"/>
      <c r="NDD23" s="184"/>
      <c r="NDE23" s="184"/>
      <c r="NDF23" s="178"/>
      <c r="NDG23" s="178"/>
      <c r="NDH23" s="179"/>
      <c r="NDI23" s="59"/>
      <c r="NDJ23" s="178"/>
      <c r="NDK23" s="184"/>
      <c r="NDL23" s="184"/>
      <c r="NDM23" s="184"/>
      <c r="NDN23" s="178"/>
      <c r="NDO23" s="178"/>
      <c r="NDP23" s="179"/>
      <c r="NDQ23" s="59"/>
      <c r="NDR23" s="178"/>
      <c r="NDS23" s="184"/>
      <c r="NDT23" s="184"/>
      <c r="NDU23" s="184"/>
      <c r="NDV23" s="178"/>
      <c r="NDW23" s="178"/>
      <c r="NDX23" s="179"/>
      <c r="NDY23" s="59"/>
      <c r="NDZ23" s="178"/>
      <c r="NEA23" s="184"/>
      <c r="NEB23" s="184"/>
      <c r="NEC23" s="184"/>
      <c r="NED23" s="178"/>
      <c r="NEE23" s="178"/>
      <c r="NEF23" s="179"/>
      <c r="NEG23" s="59"/>
      <c r="NEH23" s="178"/>
      <c r="NEI23" s="184"/>
      <c r="NEJ23" s="184"/>
      <c r="NEK23" s="184"/>
      <c r="NEL23" s="178"/>
      <c r="NEM23" s="178"/>
      <c r="NEN23" s="179"/>
      <c r="NEO23" s="59"/>
      <c r="NEP23" s="178"/>
      <c r="NEQ23" s="184"/>
      <c r="NER23" s="184"/>
      <c r="NES23" s="184"/>
      <c r="NET23" s="178"/>
      <c r="NEU23" s="178"/>
      <c r="NEV23" s="179"/>
      <c r="NEW23" s="59"/>
      <c r="NEX23" s="178"/>
      <c r="NEY23" s="184"/>
      <c r="NEZ23" s="184"/>
      <c r="NFA23" s="184"/>
      <c r="NFB23" s="178"/>
      <c r="NFC23" s="178"/>
      <c r="NFD23" s="179"/>
      <c r="NFE23" s="59"/>
      <c r="NFF23" s="178"/>
      <c r="NFG23" s="184"/>
      <c r="NFH23" s="184"/>
      <c r="NFI23" s="184"/>
      <c r="NFJ23" s="178"/>
      <c r="NFK23" s="178"/>
      <c r="NFL23" s="179"/>
      <c r="NFM23" s="59"/>
      <c r="NFN23" s="178"/>
      <c r="NFO23" s="184"/>
      <c r="NFP23" s="184"/>
      <c r="NFQ23" s="184"/>
      <c r="NFR23" s="178"/>
      <c r="NFS23" s="178"/>
      <c r="NFT23" s="179"/>
      <c r="NFU23" s="59"/>
      <c r="NFV23" s="178"/>
      <c r="NFW23" s="184"/>
      <c r="NFX23" s="184"/>
      <c r="NFY23" s="184"/>
      <c r="NFZ23" s="178"/>
      <c r="NGA23" s="178"/>
      <c r="NGB23" s="179"/>
      <c r="NGC23" s="59"/>
      <c r="NGD23" s="178"/>
      <c r="NGE23" s="184"/>
      <c r="NGF23" s="184"/>
      <c r="NGG23" s="184"/>
      <c r="NGH23" s="178"/>
      <c r="NGI23" s="178"/>
      <c r="NGJ23" s="179"/>
      <c r="NGK23" s="59"/>
      <c r="NGL23" s="178"/>
      <c r="NGM23" s="184"/>
      <c r="NGN23" s="184"/>
      <c r="NGO23" s="184"/>
      <c r="NGP23" s="178"/>
      <c r="NGQ23" s="178"/>
      <c r="NGR23" s="179"/>
      <c r="NGS23" s="59"/>
      <c r="NGT23" s="178"/>
      <c r="NGU23" s="184"/>
      <c r="NGV23" s="184"/>
      <c r="NGW23" s="184"/>
      <c r="NGX23" s="178"/>
      <c r="NGY23" s="178"/>
      <c r="NGZ23" s="179"/>
      <c r="NHA23" s="59"/>
      <c r="NHB23" s="178"/>
      <c r="NHC23" s="184"/>
      <c r="NHD23" s="184"/>
      <c r="NHE23" s="184"/>
      <c r="NHF23" s="178"/>
      <c r="NHG23" s="178"/>
      <c r="NHH23" s="179"/>
      <c r="NHI23" s="59"/>
      <c r="NHJ23" s="178"/>
      <c r="NHK23" s="184"/>
      <c r="NHL23" s="184"/>
      <c r="NHM23" s="184"/>
      <c r="NHN23" s="178"/>
      <c r="NHO23" s="178"/>
      <c r="NHP23" s="179"/>
      <c r="NHQ23" s="59"/>
      <c r="NHR23" s="178"/>
      <c r="NHS23" s="184"/>
      <c r="NHT23" s="184"/>
      <c r="NHU23" s="184"/>
      <c r="NHV23" s="178"/>
      <c r="NHW23" s="178"/>
      <c r="NHX23" s="179"/>
      <c r="NHY23" s="59"/>
      <c r="NHZ23" s="178"/>
      <c r="NIA23" s="184"/>
      <c r="NIB23" s="184"/>
      <c r="NIC23" s="184"/>
      <c r="NID23" s="178"/>
      <c r="NIE23" s="178"/>
      <c r="NIF23" s="179"/>
      <c r="NIG23" s="59"/>
      <c r="NIH23" s="178"/>
      <c r="NII23" s="184"/>
      <c r="NIJ23" s="184"/>
      <c r="NIK23" s="184"/>
      <c r="NIL23" s="178"/>
      <c r="NIM23" s="178"/>
      <c r="NIN23" s="179"/>
      <c r="NIO23" s="59"/>
      <c r="NIP23" s="178"/>
      <c r="NIQ23" s="184"/>
      <c r="NIR23" s="184"/>
      <c r="NIS23" s="184"/>
      <c r="NIT23" s="178"/>
      <c r="NIU23" s="178"/>
      <c r="NIV23" s="179"/>
      <c r="NIW23" s="59"/>
      <c r="NIX23" s="178"/>
      <c r="NIY23" s="184"/>
      <c r="NIZ23" s="184"/>
      <c r="NJA23" s="184"/>
      <c r="NJB23" s="178"/>
      <c r="NJC23" s="178"/>
      <c r="NJD23" s="179"/>
      <c r="NJE23" s="59"/>
      <c r="NJF23" s="178"/>
      <c r="NJG23" s="184"/>
      <c r="NJH23" s="184"/>
      <c r="NJI23" s="184"/>
      <c r="NJJ23" s="178"/>
      <c r="NJK23" s="178"/>
      <c r="NJL23" s="179"/>
      <c r="NJM23" s="59"/>
      <c r="NJN23" s="178"/>
      <c r="NJO23" s="184"/>
      <c r="NJP23" s="184"/>
      <c r="NJQ23" s="184"/>
      <c r="NJR23" s="178"/>
      <c r="NJS23" s="178"/>
      <c r="NJT23" s="179"/>
      <c r="NJU23" s="59"/>
      <c r="NJV23" s="178"/>
      <c r="NJW23" s="184"/>
      <c r="NJX23" s="184"/>
      <c r="NJY23" s="184"/>
      <c r="NJZ23" s="178"/>
      <c r="NKA23" s="178"/>
      <c r="NKB23" s="179"/>
      <c r="NKC23" s="59"/>
      <c r="NKD23" s="178"/>
      <c r="NKE23" s="184"/>
      <c r="NKF23" s="184"/>
      <c r="NKG23" s="184"/>
      <c r="NKH23" s="178"/>
      <c r="NKI23" s="178"/>
      <c r="NKJ23" s="179"/>
      <c r="NKK23" s="59"/>
      <c r="NKL23" s="178"/>
      <c r="NKM23" s="184"/>
      <c r="NKN23" s="184"/>
      <c r="NKO23" s="184"/>
      <c r="NKP23" s="178"/>
      <c r="NKQ23" s="178"/>
      <c r="NKR23" s="179"/>
      <c r="NKS23" s="59"/>
      <c r="NKT23" s="178"/>
      <c r="NKU23" s="184"/>
      <c r="NKV23" s="184"/>
      <c r="NKW23" s="184"/>
      <c r="NKX23" s="178"/>
      <c r="NKY23" s="178"/>
      <c r="NKZ23" s="179"/>
      <c r="NLA23" s="59"/>
      <c r="NLB23" s="178"/>
      <c r="NLC23" s="184"/>
      <c r="NLD23" s="184"/>
      <c r="NLE23" s="184"/>
      <c r="NLF23" s="178"/>
      <c r="NLG23" s="178"/>
      <c r="NLH23" s="179"/>
      <c r="NLI23" s="59"/>
      <c r="NLJ23" s="178"/>
      <c r="NLK23" s="184"/>
      <c r="NLL23" s="184"/>
      <c r="NLM23" s="184"/>
      <c r="NLN23" s="178"/>
      <c r="NLO23" s="178"/>
      <c r="NLP23" s="179"/>
      <c r="NLQ23" s="59"/>
      <c r="NLR23" s="178"/>
      <c r="NLS23" s="184"/>
      <c r="NLT23" s="184"/>
      <c r="NLU23" s="184"/>
      <c r="NLV23" s="178"/>
      <c r="NLW23" s="178"/>
      <c r="NLX23" s="179"/>
      <c r="NLY23" s="59"/>
      <c r="NLZ23" s="178"/>
      <c r="NMA23" s="184"/>
      <c r="NMB23" s="184"/>
      <c r="NMC23" s="184"/>
      <c r="NMD23" s="178"/>
      <c r="NME23" s="178"/>
      <c r="NMF23" s="179"/>
      <c r="NMG23" s="59"/>
      <c r="NMH23" s="178"/>
      <c r="NMI23" s="184"/>
      <c r="NMJ23" s="184"/>
      <c r="NMK23" s="184"/>
      <c r="NML23" s="178"/>
      <c r="NMM23" s="178"/>
      <c r="NMN23" s="179"/>
      <c r="NMO23" s="59"/>
      <c r="NMP23" s="178"/>
      <c r="NMQ23" s="184"/>
      <c r="NMR23" s="184"/>
      <c r="NMS23" s="184"/>
      <c r="NMT23" s="178"/>
      <c r="NMU23" s="178"/>
      <c r="NMV23" s="179"/>
      <c r="NMW23" s="59"/>
      <c r="NMX23" s="178"/>
      <c r="NMY23" s="184"/>
      <c r="NMZ23" s="184"/>
      <c r="NNA23" s="184"/>
      <c r="NNB23" s="178"/>
      <c r="NNC23" s="178"/>
      <c r="NND23" s="179"/>
      <c r="NNE23" s="59"/>
      <c r="NNF23" s="178"/>
      <c r="NNG23" s="184"/>
      <c r="NNH23" s="184"/>
      <c r="NNI23" s="184"/>
      <c r="NNJ23" s="178"/>
      <c r="NNK23" s="178"/>
      <c r="NNL23" s="179"/>
      <c r="NNM23" s="59"/>
      <c r="NNN23" s="178"/>
      <c r="NNO23" s="184"/>
      <c r="NNP23" s="184"/>
      <c r="NNQ23" s="184"/>
      <c r="NNR23" s="178"/>
      <c r="NNS23" s="178"/>
      <c r="NNT23" s="179"/>
      <c r="NNU23" s="59"/>
      <c r="NNV23" s="178"/>
      <c r="NNW23" s="184"/>
      <c r="NNX23" s="184"/>
      <c r="NNY23" s="184"/>
      <c r="NNZ23" s="178"/>
      <c r="NOA23" s="178"/>
      <c r="NOB23" s="179"/>
      <c r="NOC23" s="59"/>
      <c r="NOD23" s="178"/>
      <c r="NOE23" s="184"/>
      <c r="NOF23" s="184"/>
      <c r="NOG23" s="184"/>
      <c r="NOH23" s="178"/>
      <c r="NOI23" s="178"/>
      <c r="NOJ23" s="179"/>
      <c r="NOK23" s="59"/>
      <c r="NOL23" s="178"/>
      <c r="NOM23" s="184"/>
      <c r="NON23" s="184"/>
      <c r="NOO23" s="184"/>
      <c r="NOP23" s="178"/>
      <c r="NOQ23" s="178"/>
      <c r="NOR23" s="179"/>
      <c r="NOS23" s="59"/>
      <c r="NOT23" s="178"/>
      <c r="NOU23" s="184"/>
      <c r="NOV23" s="184"/>
      <c r="NOW23" s="184"/>
      <c r="NOX23" s="178"/>
      <c r="NOY23" s="178"/>
      <c r="NOZ23" s="179"/>
      <c r="NPA23" s="59"/>
      <c r="NPB23" s="178"/>
      <c r="NPC23" s="184"/>
      <c r="NPD23" s="184"/>
      <c r="NPE23" s="184"/>
      <c r="NPF23" s="178"/>
      <c r="NPG23" s="178"/>
      <c r="NPH23" s="179"/>
      <c r="NPI23" s="59"/>
      <c r="NPJ23" s="178"/>
      <c r="NPK23" s="184"/>
      <c r="NPL23" s="184"/>
      <c r="NPM23" s="184"/>
      <c r="NPN23" s="178"/>
      <c r="NPO23" s="178"/>
      <c r="NPP23" s="179"/>
      <c r="NPQ23" s="59"/>
      <c r="NPR23" s="178"/>
      <c r="NPS23" s="184"/>
      <c r="NPT23" s="184"/>
      <c r="NPU23" s="184"/>
      <c r="NPV23" s="178"/>
      <c r="NPW23" s="178"/>
      <c r="NPX23" s="179"/>
      <c r="NPY23" s="59"/>
      <c r="NPZ23" s="178"/>
      <c r="NQA23" s="184"/>
      <c r="NQB23" s="184"/>
      <c r="NQC23" s="184"/>
      <c r="NQD23" s="178"/>
      <c r="NQE23" s="178"/>
      <c r="NQF23" s="179"/>
      <c r="NQG23" s="59"/>
      <c r="NQH23" s="178"/>
      <c r="NQI23" s="184"/>
      <c r="NQJ23" s="184"/>
      <c r="NQK23" s="184"/>
      <c r="NQL23" s="178"/>
      <c r="NQM23" s="178"/>
      <c r="NQN23" s="179"/>
      <c r="NQO23" s="59"/>
      <c r="NQP23" s="178"/>
      <c r="NQQ23" s="184"/>
      <c r="NQR23" s="184"/>
      <c r="NQS23" s="184"/>
      <c r="NQT23" s="178"/>
      <c r="NQU23" s="178"/>
      <c r="NQV23" s="179"/>
      <c r="NQW23" s="59"/>
      <c r="NQX23" s="178"/>
      <c r="NQY23" s="184"/>
      <c r="NQZ23" s="184"/>
      <c r="NRA23" s="184"/>
      <c r="NRB23" s="178"/>
      <c r="NRC23" s="178"/>
      <c r="NRD23" s="179"/>
      <c r="NRE23" s="59"/>
      <c r="NRF23" s="178"/>
      <c r="NRG23" s="184"/>
      <c r="NRH23" s="184"/>
      <c r="NRI23" s="184"/>
      <c r="NRJ23" s="178"/>
      <c r="NRK23" s="178"/>
      <c r="NRL23" s="179"/>
      <c r="NRM23" s="59"/>
      <c r="NRN23" s="178"/>
      <c r="NRO23" s="184"/>
      <c r="NRP23" s="184"/>
      <c r="NRQ23" s="184"/>
      <c r="NRR23" s="178"/>
      <c r="NRS23" s="178"/>
      <c r="NRT23" s="179"/>
      <c r="NRU23" s="59"/>
      <c r="NRV23" s="178"/>
      <c r="NRW23" s="184"/>
      <c r="NRX23" s="184"/>
      <c r="NRY23" s="184"/>
      <c r="NRZ23" s="178"/>
      <c r="NSA23" s="178"/>
      <c r="NSB23" s="179"/>
      <c r="NSC23" s="59"/>
      <c r="NSD23" s="178"/>
      <c r="NSE23" s="184"/>
      <c r="NSF23" s="184"/>
      <c r="NSG23" s="184"/>
      <c r="NSH23" s="178"/>
      <c r="NSI23" s="178"/>
      <c r="NSJ23" s="179"/>
      <c r="NSK23" s="59"/>
      <c r="NSL23" s="178"/>
      <c r="NSM23" s="184"/>
      <c r="NSN23" s="184"/>
      <c r="NSO23" s="184"/>
      <c r="NSP23" s="178"/>
      <c r="NSQ23" s="178"/>
      <c r="NSR23" s="179"/>
      <c r="NSS23" s="59"/>
      <c r="NST23" s="178"/>
      <c r="NSU23" s="184"/>
      <c r="NSV23" s="184"/>
      <c r="NSW23" s="184"/>
      <c r="NSX23" s="178"/>
      <c r="NSY23" s="178"/>
      <c r="NSZ23" s="179"/>
      <c r="NTA23" s="59"/>
      <c r="NTB23" s="178"/>
      <c r="NTC23" s="184"/>
      <c r="NTD23" s="184"/>
      <c r="NTE23" s="184"/>
      <c r="NTF23" s="178"/>
      <c r="NTG23" s="178"/>
      <c r="NTH23" s="179"/>
      <c r="NTI23" s="59"/>
      <c r="NTJ23" s="178"/>
      <c r="NTK23" s="184"/>
      <c r="NTL23" s="184"/>
      <c r="NTM23" s="184"/>
      <c r="NTN23" s="178"/>
      <c r="NTO23" s="178"/>
      <c r="NTP23" s="179"/>
      <c r="NTQ23" s="59"/>
      <c r="NTR23" s="178"/>
      <c r="NTS23" s="184"/>
      <c r="NTT23" s="184"/>
      <c r="NTU23" s="184"/>
      <c r="NTV23" s="178"/>
      <c r="NTW23" s="178"/>
      <c r="NTX23" s="179"/>
      <c r="NTY23" s="59"/>
      <c r="NTZ23" s="178"/>
      <c r="NUA23" s="184"/>
      <c r="NUB23" s="184"/>
      <c r="NUC23" s="184"/>
      <c r="NUD23" s="178"/>
      <c r="NUE23" s="178"/>
      <c r="NUF23" s="179"/>
      <c r="NUG23" s="59"/>
      <c r="NUH23" s="178"/>
      <c r="NUI23" s="184"/>
      <c r="NUJ23" s="184"/>
      <c r="NUK23" s="184"/>
      <c r="NUL23" s="178"/>
      <c r="NUM23" s="178"/>
      <c r="NUN23" s="179"/>
      <c r="NUO23" s="59"/>
      <c r="NUP23" s="178"/>
      <c r="NUQ23" s="184"/>
      <c r="NUR23" s="184"/>
      <c r="NUS23" s="184"/>
      <c r="NUT23" s="178"/>
      <c r="NUU23" s="178"/>
      <c r="NUV23" s="179"/>
      <c r="NUW23" s="59"/>
      <c r="NUX23" s="178"/>
      <c r="NUY23" s="184"/>
      <c r="NUZ23" s="184"/>
      <c r="NVA23" s="184"/>
      <c r="NVB23" s="178"/>
      <c r="NVC23" s="178"/>
      <c r="NVD23" s="179"/>
      <c r="NVE23" s="59"/>
      <c r="NVF23" s="178"/>
      <c r="NVG23" s="184"/>
      <c r="NVH23" s="184"/>
      <c r="NVI23" s="184"/>
      <c r="NVJ23" s="178"/>
      <c r="NVK23" s="178"/>
      <c r="NVL23" s="179"/>
      <c r="NVM23" s="59"/>
      <c r="NVN23" s="178"/>
      <c r="NVO23" s="184"/>
      <c r="NVP23" s="184"/>
      <c r="NVQ23" s="184"/>
      <c r="NVR23" s="178"/>
      <c r="NVS23" s="178"/>
      <c r="NVT23" s="179"/>
      <c r="NVU23" s="59"/>
      <c r="NVV23" s="178"/>
      <c r="NVW23" s="184"/>
      <c r="NVX23" s="184"/>
      <c r="NVY23" s="184"/>
      <c r="NVZ23" s="178"/>
      <c r="NWA23" s="178"/>
      <c r="NWB23" s="179"/>
      <c r="NWC23" s="59"/>
      <c r="NWD23" s="178"/>
      <c r="NWE23" s="184"/>
      <c r="NWF23" s="184"/>
      <c r="NWG23" s="184"/>
      <c r="NWH23" s="178"/>
      <c r="NWI23" s="178"/>
      <c r="NWJ23" s="179"/>
      <c r="NWK23" s="59"/>
      <c r="NWL23" s="178"/>
      <c r="NWM23" s="184"/>
      <c r="NWN23" s="184"/>
      <c r="NWO23" s="184"/>
      <c r="NWP23" s="178"/>
      <c r="NWQ23" s="178"/>
      <c r="NWR23" s="179"/>
      <c r="NWS23" s="59"/>
      <c r="NWT23" s="178"/>
      <c r="NWU23" s="184"/>
      <c r="NWV23" s="184"/>
      <c r="NWW23" s="184"/>
      <c r="NWX23" s="178"/>
      <c r="NWY23" s="178"/>
      <c r="NWZ23" s="179"/>
      <c r="NXA23" s="59"/>
      <c r="NXB23" s="178"/>
      <c r="NXC23" s="184"/>
      <c r="NXD23" s="184"/>
      <c r="NXE23" s="184"/>
      <c r="NXF23" s="178"/>
      <c r="NXG23" s="178"/>
      <c r="NXH23" s="179"/>
      <c r="NXI23" s="59"/>
      <c r="NXJ23" s="178"/>
      <c r="NXK23" s="184"/>
      <c r="NXL23" s="184"/>
      <c r="NXM23" s="184"/>
      <c r="NXN23" s="178"/>
      <c r="NXO23" s="178"/>
      <c r="NXP23" s="179"/>
      <c r="NXQ23" s="59"/>
      <c r="NXR23" s="178"/>
      <c r="NXS23" s="184"/>
      <c r="NXT23" s="184"/>
      <c r="NXU23" s="184"/>
      <c r="NXV23" s="178"/>
      <c r="NXW23" s="178"/>
      <c r="NXX23" s="179"/>
      <c r="NXY23" s="59"/>
      <c r="NXZ23" s="178"/>
      <c r="NYA23" s="184"/>
      <c r="NYB23" s="184"/>
      <c r="NYC23" s="184"/>
      <c r="NYD23" s="178"/>
      <c r="NYE23" s="178"/>
      <c r="NYF23" s="179"/>
      <c r="NYG23" s="59"/>
      <c r="NYH23" s="178"/>
      <c r="NYI23" s="184"/>
      <c r="NYJ23" s="184"/>
      <c r="NYK23" s="184"/>
      <c r="NYL23" s="178"/>
      <c r="NYM23" s="178"/>
      <c r="NYN23" s="179"/>
      <c r="NYO23" s="59"/>
      <c r="NYP23" s="178"/>
      <c r="NYQ23" s="184"/>
      <c r="NYR23" s="184"/>
      <c r="NYS23" s="184"/>
      <c r="NYT23" s="178"/>
      <c r="NYU23" s="178"/>
      <c r="NYV23" s="179"/>
      <c r="NYW23" s="59"/>
      <c r="NYX23" s="178"/>
      <c r="NYY23" s="184"/>
      <c r="NYZ23" s="184"/>
      <c r="NZA23" s="184"/>
      <c r="NZB23" s="178"/>
      <c r="NZC23" s="178"/>
      <c r="NZD23" s="179"/>
      <c r="NZE23" s="59"/>
      <c r="NZF23" s="178"/>
      <c r="NZG23" s="184"/>
      <c r="NZH23" s="184"/>
      <c r="NZI23" s="184"/>
      <c r="NZJ23" s="178"/>
      <c r="NZK23" s="178"/>
      <c r="NZL23" s="179"/>
      <c r="NZM23" s="59"/>
      <c r="NZN23" s="178"/>
      <c r="NZO23" s="184"/>
      <c r="NZP23" s="184"/>
      <c r="NZQ23" s="184"/>
      <c r="NZR23" s="178"/>
      <c r="NZS23" s="178"/>
      <c r="NZT23" s="179"/>
      <c r="NZU23" s="59"/>
      <c r="NZV23" s="178"/>
      <c r="NZW23" s="184"/>
      <c r="NZX23" s="184"/>
      <c r="NZY23" s="184"/>
      <c r="NZZ23" s="178"/>
      <c r="OAA23" s="178"/>
      <c r="OAB23" s="179"/>
      <c r="OAC23" s="59"/>
      <c r="OAD23" s="178"/>
      <c r="OAE23" s="184"/>
      <c r="OAF23" s="184"/>
      <c r="OAG23" s="184"/>
      <c r="OAH23" s="178"/>
      <c r="OAI23" s="178"/>
      <c r="OAJ23" s="179"/>
      <c r="OAK23" s="59"/>
      <c r="OAL23" s="178"/>
      <c r="OAM23" s="184"/>
      <c r="OAN23" s="184"/>
      <c r="OAO23" s="184"/>
      <c r="OAP23" s="178"/>
      <c r="OAQ23" s="178"/>
      <c r="OAR23" s="179"/>
      <c r="OAS23" s="59"/>
      <c r="OAT23" s="178"/>
      <c r="OAU23" s="184"/>
      <c r="OAV23" s="184"/>
      <c r="OAW23" s="184"/>
      <c r="OAX23" s="178"/>
      <c r="OAY23" s="178"/>
      <c r="OAZ23" s="179"/>
      <c r="OBA23" s="59"/>
      <c r="OBB23" s="178"/>
      <c r="OBC23" s="184"/>
      <c r="OBD23" s="184"/>
      <c r="OBE23" s="184"/>
      <c r="OBF23" s="178"/>
      <c r="OBG23" s="178"/>
      <c r="OBH23" s="179"/>
      <c r="OBI23" s="59"/>
      <c r="OBJ23" s="178"/>
      <c r="OBK23" s="184"/>
      <c r="OBL23" s="184"/>
      <c r="OBM23" s="184"/>
      <c r="OBN23" s="178"/>
      <c r="OBO23" s="178"/>
      <c r="OBP23" s="179"/>
      <c r="OBQ23" s="59"/>
      <c r="OBR23" s="178"/>
      <c r="OBS23" s="184"/>
      <c r="OBT23" s="184"/>
      <c r="OBU23" s="184"/>
      <c r="OBV23" s="178"/>
      <c r="OBW23" s="178"/>
      <c r="OBX23" s="179"/>
      <c r="OBY23" s="59"/>
      <c r="OBZ23" s="178"/>
      <c r="OCA23" s="184"/>
      <c r="OCB23" s="184"/>
      <c r="OCC23" s="184"/>
      <c r="OCD23" s="178"/>
      <c r="OCE23" s="178"/>
      <c r="OCF23" s="179"/>
      <c r="OCG23" s="59"/>
      <c r="OCH23" s="178"/>
      <c r="OCI23" s="184"/>
      <c r="OCJ23" s="184"/>
      <c r="OCK23" s="184"/>
      <c r="OCL23" s="178"/>
      <c r="OCM23" s="178"/>
      <c r="OCN23" s="179"/>
      <c r="OCO23" s="59"/>
      <c r="OCP23" s="178"/>
      <c r="OCQ23" s="184"/>
      <c r="OCR23" s="184"/>
      <c r="OCS23" s="184"/>
      <c r="OCT23" s="178"/>
      <c r="OCU23" s="178"/>
      <c r="OCV23" s="179"/>
      <c r="OCW23" s="59"/>
      <c r="OCX23" s="178"/>
      <c r="OCY23" s="184"/>
      <c r="OCZ23" s="184"/>
      <c r="ODA23" s="184"/>
      <c r="ODB23" s="178"/>
      <c r="ODC23" s="178"/>
      <c r="ODD23" s="179"/>
      <c r="ODE23" s="59"/>
      <c r="ODF23" s="178"/>
      <c r="ODG23" s="184"/>
      <c r="ODH23" s="184"/>
      <c r="ODI23" s="184"/>
      <c r="ODJ23" s="178"/>
      <c r="ODK23" s="178"/>
      <c r="ODL23" s="179"/>
      <c r="ODM23" s="59"/>
      <c r="ODN23" s="178"/>
      <c r="ODO23" s="184"/>
      <c r="ODP23" s="184"/>
      <c r="ODQ23" s="184"/>
      <c r="ODR23" s="178"/>
      <c r="ODS23" s="178"/>
      <c r="ODT23" s="179"/>
      <c r="ODU23" s="59"/>
      <c r="ODV23" s="178"/>
      <c r="ODW23" s="184"/>
      <c r="ODX23" s="184"/>
      <c r="ODY23" s="184"/>
      <c r="ODZ23" s="178"/>
      <c r="OEA23" s="178"/>
      <c r="OEB23" s="179"/>
      <c r="OEC23" s="59"/>
      <c r="OED23" s="178"/>
      <c r="OEE23" s="184"/>
      <c r="OEF23" s="184"/>
      <c r="OEG23" s="184"/>
      <c r="OEH23" s="178"/>
      <c r="OEI23" s="178"/>
      <c r="OEJ23" s="179"/>
      <c r="OEK23" s="59"/>
      <c r="OEL23" s="178"/>
      <c r="OEM23" s="184"/>
      <c r="OEN23" s="184"/>
      <c r="OEO23" s="184"/>
      <c r="OEP23" s="178"/>
      <c r="OEQ23" s="178"/>
      <c r="OER23" s="179"/>
      <c r="OES23" s="59"/>
      <c r="OET23" s="178"/>
      <c r="OEU23" s="184"/>
      <c r="OEV23" s="184"/>
      <c r="OEW23" s="184"/>
      <c r="OEX23" s="178"/>
      <c r="OEY23" s="178"/>
      <c r="OEZ23" s="179"/>
      <c r="OFA23" s="59"/>
      <c r="OFB23" s="178"/>
      <c r="OFC23" s="184"/>
      <c r="OFD23" s="184"/>
      <c r="OFE23" s="184"/>
      <c r="OFF23" s="178"/>
      <c r="OFG23" s="178"/>
      <c r="OFH23" s="179"/>
      <c r="OFI23" s="59"/>
      <c r="OFJ23" s="178"/>
      <c r="OFK23" s="184"/>
      <c r="OFL23" s="184"/>
      <c r="OFM23" s="184"/>
      <c r="OFN23" s="178"/>
      <c r="OFO23" s="178"/>
      <c r="OFP23" s="179"/>
      <c r="OFQ23" s="59"/>
      <c r="OFR23" s="178"/>
      <c r="OFS23" s="184"/>
      <c r="OFT23" s="184"/>
      <c r="OFU23" s="184"/>
      <c r="OFV23" s="178"/>
      <c r="OFW23" s="178"/>
      <c r="OFX23" s="179"/>
      <c r="OFY23" s="59"/>
      <c r="OFZ23" s="178"/>
      <c r="OGA23" s="184"/>
      <c r="OGB23" s="184"/>
      <c r="OGC23" s="184"/>
      <c r="OGD23" s="178"/>
      <c r="OGE23" s="178"/>
      <c r="OGF23" s="179"/>
      <c r="OGG23" s="59"/>
      <c r="OGH23" s="178"/>
      <c r="OGI23" s="184"/>
      <c r="OGJ23" s="184"/>
      <c r="OGK23" s="184"/>
      <c r="OGL23" s="178"/>
      <c r="OGM23" s="178"/>
      <c r="OGN23" s="179"/>
      <c r="OGO23" s="59"/>
      <c r="OGP23" s="178"/>
      <c r="OGQ23" s="184"/>
      <c r="OGR23" s="184"/>
      <c r="OGS23" s="184"/>
      <c r="OGT23" s="178"/>
      <c r="OGU23" s="178"/>
      <c r="OGV23" s="179"/>
      <c r="OGW23" s="59"/>
      <c r="OGX23" s="178"/>
      <c r="OGY23" s="184"/>
      <c r="OGZ23" s="184"/>
      <c r="OHA23" s="184"/>
      <c r="OHB23" s="178"/>
      <c r="OHC23" s="178"/>
      <c r="OHD23" s="179"/>
      <c r="OHE23" s="59"/>
      <c r="OHF23" s="178"/>
      <c r="OHG23" s="184"/>
      <c r="OHH23" s="184"/>
      <c r="OHI23" s="184"/>
      <c r="OHJ23" s="178"/>
      <c r="OHK23" s="178"/>
      <c r="OHL23" s="179"/>
      <c r="OHM23" s="59"/>
      <c r="OHN23" s="178"/>
      <c r="OHO23" s="184"/>
      <c r="OHP23" s="184"/>
      <c r="OHQ23" s="184"/>
      <c r="OHR23" s="178"/>
      <c r="OHS23" s="178"/>
      <c r="OHT23" s="179"/>
      <c r="OHU23" s="59"/>
      <c r="OHV23" s="178"/>
      <c r="OHW23" s="184"/>
      <c r="OHX23" s="184"/>
      <c r="OHY23" s="184"/>
      <c r="OHZ23" s="178"/>
      <c r="OIA23" s="178"/>
      <c r="OIB23" s="179"/>
      <c r="OIC23" s="59"/>
      <c r="OID23" s="178"/>
      <c r="OIE23" s="184"/>
      <c r="OIF23" s="184"/>
      <c r="OIG23" s="184"/>
      <c r="OIH23" s="178"/>
      <c r="OII23" s="178"/>
      <c r="OIJ23" s="179"/>
      <c r="OIK23" s="59"/>
      <c r="OIL23" s="178"/>
      <c r="OIM23" s="184"/>
      <c r="OIN23" s="184"/>
      <c r="OIO23" s="184"/>
      <c r="OIP23" s="178"/>
      <c r="OIQ23" s="178"/>
      <c r="OIR23" s="179"/>
      <c r="OIS23" s="59"/>
      <c r="OIT23" s="178"/>
      <c r="OIU23" s="184"/>
      <c r="OIV23" s="184"/>
      <c r="OIW23" s="184"/>
      <c r="OIX23" s="178"/>
      <c r="OIY23" s="178"/>
      <c r="OIZ23" s="179"/>
      <c r="OJA23" s="59"/>
      <c r="OJB23" s="178"/>
      <c r="OJC23" s="184"/>
      <c r="OJD23" s="184"/>
      <c r="OJE23" s="184"/>
      <c r="OJF23" s="178"/>
      <c r="OJG23" s="178"/>
      <c r="OJH23" s="179"/>
      <c r="OJI23" s="59"/>
      <c r="OJJ23" s="178"/>
      <c r="OJK23" s="184"/>
      <c r="OJL23" s="184"/>
      <c r="OJM23" s="184"/>
      <c r="OJN23" s="178"/>
      <c r="OJO23" s="178"/>
      <c r="OJP23" s="179"/>
      <c r="OJQ23" s="59"/>
      <c r="OJR23" s="178"/>
      <c r="OJS23" s="184"/>
      <c r="OJT23" s="184"/>
      <c r="OJU23" s="184"/>
      <c r="OJV23" s="178"/>
      <c r="OJW23" s="178"/>
      <c r="OJX23" s="179"/>
      <c r="OJY23" s="59"/>
      <c r="OJZ23" s="178"/>
      <c r="OKA23" s="184"/>
      <c r="OKB23" s="184"/>
      <c r="OKC23" s="184"/>
      <c r="OKD23" s="178"/>
      <c r="OKE23" s="178"/>
      <c r="OKF23" s="179"/>
      <c r="OKG23" s="59"/>
      <c r="OKH23" s="178"/>
      <c r="OKI23" s="184"/>
      <c r="OKJ23" s="184"/>
      <c r="OKK23" s="184"/>
      <c r="OKL23" s="178"/>
      <c r="OKM23" s="178"/>
      <c r="OKN23" s="179"/>
      <c r="OKO23" s="59"/>
      <c r="OKP23" s="178"/>
      <c r="OKQ23" s="184"/>
      <c r="OKR23" s="184"/>
      <c r="OKS23" s="184"/>
      <c r="OKT23" s="178"/>
      <c r="OKU23" s="178"/>
      <c r="OKV23" s="179"/>
      <c r="OKW23" s="59"/>
      <c r="OKX23" s="178"/>
      <c r="OKY23" s="184"/>
      <c r="OKZ23" s="184"/>
      <c r="OLA23" s="184"/>
      <c r="OLB23" s="178"/>
      <c r="OLC23" s="178"/>
      <c r="OLD23" s="179"/>
      <c r="OLE23" s="59"/>
      <c r="OLF23" s="178"/>
      <c r="OLG23" s="184"/>
      <c r="OLH23" s="184"/>
      <c r="OLI23" s="184"/>
      <c r="OLJ23" s="178"/>
      <c r="OLK23" s="178"/>
      <c r="OLL23" s="179"/>
      <c r="OLM23" s="59"/>
      <c r="OLN23" s="178"/>
      <c r="OLO23" s="184"/>
      <c r="OLP23" s="184"/>
      <c r="OLQ23" s="184"/>
      <c r="OLR23" s="178"/>
      <c r="OLS23" s="178"/>
      <c r="OLT23" s="179"/>
      <c r="OLU23" s="59"/>
      <c r="OLV23" s="178"/>
      <c r="OLW23" s="184"/>
      <c r="OLX23" s="184"/>
      <c r="OLY23" s="184"/>
      <c r="OLZ23" s="178"/>
      <c r="OMA23" s="178"/>
      <c r="OMB23" s="179"/>
      <c r="OMC23" s="59"/>
      <c r="OMD23" s="178"/>
      <c r="OME23" s="184"/>
      <c r="OMF23" s="184"/>
      <c r="OMG23" s="184"/>
      <c r="OMH23" s="178"/>
      <c r="OMI23" s="178"/>
      <c r="OMJ23" s="179"/>
      <c r="OMK23" s="59"/>
      <c r="OML23" s="178"/>
      <c r="OMM23" s="184"/>
      <c r="OMN23" s="184"/>
      <c r="OMO23" s="184"/>
      <c r="OMP23" s="178"/>
      <c r="OMQ23" s="178"/>
      <c r="OMR23" s="179"/>
      <c r="OMS23" s="59"/>
      <c r="OMT23" s="178"/>
      <c r="OMU23" s="184"/>
      <c r="OMV23" s="184"/>
      <c r="OMW23" s="184"/>
      <c r="OMX23" s="178"/>
      <c r="OMY23" s="178"/>
      <c r="OMZ23" s="179"/>
      <c r="ONA23" s="59"/>
      <c r="ONB23" s="178"/>
      <c r="ONC23" s="184"/>
      <c r="OND23" s="184"/>
      <c r="ONE23" s="184"/>
      <c r="ONF23" s="178"/>
      <c r="ONG23" s="178"/>
      <c r="ONH23" s="179"/>
      <c r="ONI23" s="59"/>
      <c r="ONJ23" s="178"/>
      <c r="ONK23" s="184"/>
      <c r="ONL23" s="184"/>
      <c r="ONM23" s="184"/>
      <c r="ONN23" s="178"/>
      <c r="ONO23" s="178"/>
      <c r="ONP23" s="179"/>
      <c r="ONQ23" s="59"/>
      <c r="ONR23" s="178"/>
      <c r="ONS23" s="184"/>
      <c r="ONT23" s="184"/>
      <c r="ONU23" s="184"/>
      <c r="ONV23" s="178"/>
      <c r="ONW23" s="178"/>
      <c r="ONX23" s="179"/>
      <c r="ONY23" s="59"/>
      <c r="ONZ23" s="178"/>
      <c r="OOA23" s="184"/>
      <c r="OOB23" s="184"/>
      <c r="OOC23" s="184"/>
      <c r="OOD23" s="178"/>
      <c r="OOE23" s="178"/>
      <c r="OOF23" s="179"/>
      <c r="OOG23" s="59"/>
      <c r="OOH23" s="178"/>
      <c r="OOI23" s="184"/>
      <c r="OOJ23" s="184"/>
      <c r="OOK23" s="184"/>
      <c r="OOL23" s="178"/>
      <c r="OOM23" s="178"/>
      <c r="OON23" s="179"/>
      <c r="OOO23" s="59"/>
      <c r="OOP23" s="178"/>
      <c r="OOQ23" s="184"/>
      <c r="OOR23" s="184"/>
      <c r="OOS23" s="184"/>
      <c r="OOT23" s="178"/>
      <c r="OOU23" s="178"/>
      <c r="OOV23" s="179"/>
      <c r="OOW23" s="59"/>
      <c r="OOX23" s="178"/>
      <c r="OOY23" s="184"/>
      <c r="OOZ23" s="184"/>
      <c r="OPA23" s="184"/>
      <c r="OPB23" s="178"/>
      <c r="OPC23" s="178"/>
      <c r="OPD23" s="179"/>
      <c r="OPE23" s="59"/>
      <c r="OPF23" s="178"/>
      <c r="OPG23" s="184"/>
      <c r="OPH23" s="184"/>
      <c r="OPI23" s="184"/>
      <c r="OPJ23" s="178"/>
      <c r="OPK23" s="178"/>
      <c r="OPL23" s="179"/>
      <c r="OPM23" s="59"/>
      <c r="OPN23" s="178"/>
      <c r="OPO23" s="184"/>
      <c r="OPP23" s="184"/>
      <c r="OPQ23" s="184"/>
      <c r="OPR23" s="178"/>
      <c r="OPS23" s="178"/>
      <c r="OPT23" s="179"/>
      <c r="OPU23" s="59"/>
      <c r="OPV23" s="178"/>
      <c r="OPW23" s="184"/>
      <c r="OPX23" s="184"/>
      <c r="OPY23" s="184"/>
      <c r="OPZ23" s="178"/>
      <c r="OQA23" s="178"/>
      <c r="OQB23" s="179"/>
      <c r="OQC23" s="59"/>
      <c r="OQD23" s="178"/>
      <c r="OQE23" s="184"/>
      <c r="OQF23" s="184"/>
      <c r="OQG23" s="184"/>
      <c r="OQH23" s="178"/>
      <c r="OQI23" s="178"/>
      <c r="OQJ23" s="179"/>
      <c r="OQK23" s="59"/>
      <c r="OQL23" s="178"/>
      <c r="OQM23" s="184"/>
      <c r="OQN23" s="184"/>
      <c r="OQO23" s="184"/>
      <c r="OQP23" s="178"/>
      <c r="OQQ23" s="178"/>
      <c r="OQR23" s="179"/>
      <c r="OQS23" s="59"/>
      <c r="OQT23" s="178"/>
      <c r="OQU23" s="184"/>
      <c r="OQV23" s="184"/>
      <c r="OQW23" s="184"/>
      <c r="OQX23" s="178"/>
      <c r="OQY23" s="178"/>
      <c r="OQZ23" s="179"/>
      <c r="ORA23" s="59"/>
      <c r="ORB23" s="178"/>
      <c r="ORC23" s="184"/>
      <c r="ORD23" s="184"/>
      <c r="ORE23" s="184"/>
      <c r="ORF23" s="178"/>
      <c r="ORG23" s="178"/>
      <c r="ORH23" s="179"/>
      <c r="ORI23" s="59"/>
      <c r="ORJ23" s="178"/>
      <c r="ORK23" s="184"/>
      <c r="ORL23" s="184"/>
      <c r="ORM23" s="184"/>
      <c r="ORN23" s="178"/>
      <c r="ORO23" s="178"/>
      <c r="ORP23" s="179"/>
      <c r="ORQ23" s="59"/>
      <c r="ORR23" s="178"/>
      <c r="ORS23" s="184"/>
      <c r="ORT23" s="184"/>
      <c r="ORU23" s="184"/>
      <c r="ORV23" s="178"/>
      <c r="ORW23" s="178"/>
      <c r="ORX23" s="179"/>
      <c r="ORY23" s="59"/>
      <c r="ORZ23" s="178"/>
      <c r="OSA23" s="184"/>
      <c r="OSB23" s="184"/>
      <c r="OSC23" s="184"/>
      <c r="OSD23" s="178"/>
      <c r="OSE23" s="178"/>
      <c r="OSF23" s="179"/>
      <c r="OSG23" s="59"/>
      <c r="OSH23" s="178"/>
      <c r="OSI23" s="184"/>
      <c r="OSJ23" s="184"/>
      <c r="OSK23" s="184"/>
      <c r="OSL23" s="178"/>
      <c r="OSM23" s="178"/>
      <c r="OSN23" s="179"/>
      <c r="OSO23" s="59"/>
      <c r="OSP23" s="178"/>
      <c r="OSQ23" s="184"/>
      <c r="OSR23" s="184"/>
      <c r="OSS23" s="184"/>
      <c r="OST23" s="178"/>
      <c r="OSU23" s="178"/>
      <c r="OSV23" s="179"/>
      <c r="OSW23" s="59"/>
      <c r="OSX23" s="178"/>
      <c r="OSY23" s="184"/>
      <c r="OSZ23" s="184"/>
      <c r="OTA23" s="184"/>
      <c r="OTB23" s="178"/>
      <c r="OTC23" s="178"/>
      <c r="OTD23" s="179"/>
      <c r="OTE23" s="59"/>
      <c r="OTF23" s="178"/>
      <c r="OTG23" s="184"/>
      <c r="OTH23" s="184"/>
      <c r="OTI23" s="184"/>
      <c r="OTJ23" s="178"/>
      <c r="OTK23" s="178"/>
      <c r="OTL23" s="179"/>
      <c r="OTM23" s="59"/>
      <c r="OTN23" s="178"/>
      <c r="OTO23" s="184"/>
      <c r="OTP23" s="184"/>
      <c r="OTQ23" s="184"/>
      <c r="OTR23" s="178"/>
      <c r="OTS23" s="178"/>
      <c r="OTT23" s="179"/>
      <c r="OTU23" s="59"/>
      <c r="OTV23" s="178"/>
      <c r="OTW23" s="184"/>
      <c r="OTX23" s="184"/>
      <c r="OTY23" s="184"/>
      <c r="OTZ23" s="178"/>
      <c r="OUA23" s="178"/>
      <c r="OUB23" s="179"/>
      <c r="OUC23" s="59"/>
      <c r="OUD23" s="178"/>
      <c r="OUE23" s="184"/>
      <c r="OUF23" s="184"/>
      <c r="OUG23" s="184"/>
      <c r="OUH23" s="178"/>
      <c r="OUI23" s="178"/>
      <c r="OUJ23" s="179"/>
      <c r="OUK23" s="59"/>
      <c r="OUL23" s="178"/>
      <c r="OUM23" s="184"/>
      <c r="OUN23" s="184"/>
      <c r="OUO23" s="184"/>
      <c r="OUP23" s="178"/>
      <c r="OUQ23" s="178"/>
      <c r="OUR23" s="179"/>
      <c r="OUS23" s="59"/>
      <c r="OUT23" s="178"/>
      <c r="OUU23" s="184"/>
      <c r="OUV23" s="184"/>
      <c r="OUW23" s="184"/>
      <c r="OUX23" s="178"/>
      <c r="OUY23" s="178"/>
      <c r="OUZ23" s="179"/>
      <c r="OVA23" s="59"/>
      <c r="OVB23" s="178"/>
      <c r="OVC23" s="184"/>
      <c r="OVD23" s="184"/>
      <c r="OVE23" s="184"/>
      <c r="OVF23" s="178"/>
      <c r="OVG23" s="178"/>
      <c r="OVH23" s="179"/>
      <c r="OVI23" s="59"/>
      <c r="OVJ23" s="178"/>
      <c r="OVK23" s="184"/>
      <c r="OVL23" s="184"/>
      <c r="OVM23" s="184"/>
      <c r="OVN23" s="178"/>
      <c r="OVO23" s="178"/>
      <c r="OVP23" s="179"/>
      <c r="OVQ23" s="59"/>
      <c r="OVR23" s="178"/>
      <c r="OVS23" s="184"/>
      <c r="OVT23" s="184"/>
      <c r="OVU23" s="184"/>
      <c r="OVV23" s="178"/>
      <c r="OVW23" s="178"/>
      <c r="OVX23" s="179"/>
      <c r="OVY23" s="59"/>
      <c r="OVZ23" s="178"/>
      <c r="OWA23" s="184"/>
      <c r="OWB23" s="184"/>
      <c r="OWC23" s="184"/>
      <c r="OWD23" s="178"/>
      <c r="OWE23" s="178"/>
      <c r="OWF23" s="179"/>
      <c r="OWG23" s="59"/>
      <c r="OWH23" s="178"/>
      <c r="OWI23" s="184"/>
      <c r="OWJ23" s="184"/>
      <c r="OWK23" s="184"/>
      <c r="OWL23" s="178"/>
      <c r="OWM23" s="178"/>
      <c r="OWN23" s="179"/>
      <c r="OWO23" s="59"/>
      <c r="OWP23" s="178"/>
      <c r="OWQ23" s="184"/>
      <c r="OWR23" s="184"/>
      <c r="OWS23" s="184"/>
      <c r="OWT23" s="178"/>
      <c r="OWU23" s="178"/>
      <c r="OWV23" s="179"/>
      <c r="OWW23" s="59"/>
      <c r="OWX23" s="178"/>
      <c r="OWY23" s="184"/>
      <c r="OWZ23" s="184"/>
      <c r="OXA23" s="184"/>
      <c r="OXB23" s="178"/>
      <c r="OXC23" s="178"/>
      <c r="OXD23" s="179"/>
      <c r="OXE23" s="59"/>
      <c r="OXF23" s="178"/>
      <c r="OXG23" s="184"/>
      <c r="OXH23" s="184"/>
      <c r="OXI23" s="184"/>
      <c r="OXJ23" s="178"/>
      <c r="OXK23" s="178"/>
      <c r="OXL23" s="179"/>
      <c r="OXM23" s="59"/>
      <c r="OXN23" s="178"/>
      <c r="OXO23" s="184"/>
      <c r="OXP23" s="184"/>
      <c r="OXQ23" s="184"/>
      <c r="OXR23" s="178"/>
      <c r="OXS23" s="178"/>
      <c r="OXT23" s="179"/>
      <c r="OXU23" s="59"/>
      <c r="OXV23" s="178"/>
      <c r="OXW23" s="184"/>
      <c r="OXX23" s="184"/>
      <c r="OXY23" s="184"/>
      <c r="OXZ23" s="178"/>
      <c r="OYA23" s="178"/>
      <c r="OYB23" s="179"/>
      <c r="OYC23" s="59"/>
      <c r="OYD23" s="178"/>
      <c r="OYE23" s="184"/>
      <c r="OYF23" s="184"/>
      <c r="OYG23" s="184"/>
      <c r="OYH23" s="178"/>
      <c r="OYI23" s="178"/>
      <c r="OYJ23" s="179"/>
      <c r="OYK23" s="59"/>
      <c r="OYL23" s="178"/>
      <c r="OYM23" s="184"/>
      <c r="OYN23" s="184"/>
      <c r="OYO23" s="184"/>
      <c r="OYP23" s="178"/>
      <c r="OYQ23" s="178"/>
      <c r="OYR23" s="179"/>
      <c r="OYS23" s="59"/>
      <c r="OYT23" s="178"/>
      <c r="OYU23" s="184"/>
      <c r="OYV23" s="184"/>
      <c r="OYW23" s="184"/>
      <c r="OYX23" s="178"/>
      <c r="OYY23" s="178"/>
      <c r="OYZ23" s="179"/>
      <c r="OZA23" s="59"/>
      <c r="OZB23" s="178"/>
      <c r="OZC23" s="184"/>
      <c r="OZD23" s="184"/>
      <c r="OZE23" s="184"/>
      <c r="OZF23" s="178"/>
      <c r="OZG23" s="178"/>
      <c r="OZH23" s="179"/>
      <c r="OZI23" s="59"/>
      <c r="OZJ23" s="178"/>
      <c r="OZK23" s="184"/>
      <c r="OZL23" s="184"/>
      <c r="OZM23" s="184"/>
      <c r="OZN23" s="178"/>
      <c r="OZO23" s="178"/>
      <c r="OZP23" s="179"/>
      <c r="OZQ23" s="59"/>
      <c r="OZR23" s="178"/>
      <c r="OZS23" s="184"/>
      <c r="OZT23" s="184"/>
      <c r="OZU23" s="184"/>
      <c r="OZV23" s="178"/>
      <c r="OZW23" s="178"/>
      <c r="OZX23" s="179"/>
      <c r="OZY23" s="59"/>
      <c r="OZZ23" s="178"/>
      <c r="PAA23" s="184"/>
      <c r="PAB23" s="184"/>
      <c r="PAC23" s="184"/>
      <c r="PAD23" s="178"/>
      <c r="PAE23" s="178"/>
      <c r="PAF23" s="179"/>
      <c r="PAG23" s="59"/>
      <c r="PAH23" s="178"/>
      <c r="PAI23" s="184"/>
      <c r="PAJ23" s="184"/>
      <c r="PAK23" s="184"/>
      <c r="PAL23" s="178"/>
      <c r="PAM23" s="178"/>
      <c r="PAN23" s="179"/>
      <c r="PAO23" s="59"/>
      <c r="PAP23" s="178"/>
      <c r="PAQ23" s="184"/>
      <c r="PAR23" s="184"/>
      <c r="PAS23" s="184"/>
      <c r="PAT23" s="178"/>
      <c r="PAU23" s="178"/>
      <c r="PAV23" s="179"/>
      <c r="PAW23" s="59"/>
      <c r="PAX23" s="178"/>
      <c r="PAY23" s="184"/>
      <c r="PAZ23" s="184"/>
      <c r="PBA23" s="184"/>
      <c r="PBB23" s="178"/>
      <c r="PBC23" s="178"/>
      <c r="PBD23" s="179"/>
      <c r="PBE23" s="59"/>
      <c r="PBF23" s="178"/>
      <c r="PBG23" s="184"/>
      <c r="PBH23" s="184"/>
      <c r="PBI23" s="184"/>
      <c r="PBJ23" s="178"/>
      <c r="PBK23" s="178"/>
      <c r="PBL23" s="179"/>
      <c r="PBM23" s="59"/>
      <c r="PBN23" s="178"/>
      <c r="PBO23" s="184"/>
      <c r="PBP23" s="184"/>
      <c r="PBQ23" s="184"/>
      <c r="PBR23" s="178"/>
      <c r="PBS23" s="178"/>
      <c r="PBT23" s="179"/>
      <c r="PBU23" s="59"/>
      <c r="PBV23" s="178"/>
      <c r="PBW23" s="184"/>
      <c r="PBX23" s="184"/>
      <c r="PBY23" s="184"/>
      <c r="PBZ23" s="178"/>
      <c r="PCA23" s="178"/>
      <c r="PCB23" s="179"/>
      <c r="PCC23" s="59"/>
      <c r="PCD23" s="178"/>
      <c r="PCE23" s="184"/>
      <c r="PCF23" s="184"/>
      <c r="PCG23" s="184"/>
      <c r="PCH23" s="178"/>
      <c r="PCI23" s="178"/>
      <c r="PCJ23" s="179"/>
      <c r="PCK23" s="59"/>
      <c r="PCL23" s="178"/>
      <c r="PCM23" s="184"/>
      <c r="PCN23" s="184"/>
      <c r="PCO23" s="184"/>
      <c r="PCP23" s="178"/>
      <c r="PCQ23" s="178"/>
      <c r="PCR23" s="179"/>
      <c r="PCS23" s="59"/>
      <c r="PCT23" s="178"/>
      <c r="PCU23" s="184"/>
      <c r="PCV23" s="184"/>
      <c r="PCW23" s="184"/>
      <c r="PCX23" s="178"/>
      <c r="PCY23" s="178"/>
      <c r="PCZ23" s="179"/>
      <c r="PDA23" s="59"/>
      <c r="PDB23" s="178"/>
      <c r="PDC23" s="184"/>
      <c r="PDD23" s="184"/>
      <c r="PDE23" s="184"/>
      <c r="PDF23" s="178"/>
      <c r="PDG23" s="178"/>
      <c r="PDH23" s="179"/>
      <c r="PDI23" s="59"/>
      <c r="PDJ23" s="178"/>
      <c r="PDK23" s="184"/>
      <c r="PDL23" s="184"/>
      <c r="PDM23" s="184"/>
      <c r="PDN23" s="178"/>
      <c r="PDO23" s="178"/>
      <c r="PDP23" s="179"/>
      <c r="PDQ23" s="59"/>
      <c r="PDR23" s="178"/>
      <c r="PDS23" s="184"/>
      <c r="PDT23" s="184"/>
      <c r="PDU23" s="184"/>
      <c r="PDV23" s="178"/>
      <c r="PDW23" s="178"/>
      <c r="PDX23" s="179"/>
      <c r="PDY23" s="59"/>
      <c r="PDZ23" s="178"/>
      <c r="PEA23" s="184"/>
      <c r="PEB23" s="184"/>
      <c r="PEC23" s="184"/>
      <c r="PED23" s="178"/>
      <c r="PEE23" s="178"/>
      <c r="PEF23" s="179"/>
      <c r="PEG23" s="59"/>
      <c r="PEH23" s="178"/>
      <c r="PEI23" s="184"/>
      <c r="PEJ23" s="184"/>
      <c r="PEK23" s="184"/>
      <c r="PEL23" s="178"/>
      <c r="PEM23" s="178"/>
      <c r="PEN23" s="179"/>
      <c r="PEO23" s="59"/>
      <c r="PEP23" s="178"/>
      <c r="PEQ23" s="184"/>
      <c r="PER23" s="184"/>
      <c r="PES23" s="184"/>
      <c r="PET23" s="178"/>
      <c r="PEU23" s="178"/>
      <c r="PEV23" s="179"/>
      <c r="PEW23" s="59"/>
      <c r="PEX23" s="178"/>
      <c r="PEY23" s="184"/>
      <c r="PEZ23" s="184"/>
      <c r="PFA23" s="184"/>
      <c r="PFB23" s="178"/>
      <c r="PFC23" s="178"/>
      <c r="PFD23" s="179"/>
      <c r="PFE23" s="59"/>
      <c r="PFF23" s="178"/>
      <c r="PFG23" s="184"/>
      <c r="PFH23" s="184"/>
      <c r="PFI23" s="184"/>
      <c r="PFJ23" s="178"/>
      <c r="PFK23" s="178"/>
      <c r="PFL23" s="179"/>
      <c r="PFM23" s="59"/>
      <c r="PFN23" s="178"/>
      <c r="PFO23" s="184"/>
      <c r="PFP23" s="184"/>
      <c r="PFQ23" s="184"/>
      <c r="PFR23" s="178"/>
      <c r="PFS23" s="178"/>
      <c r="PFT23" s="179"/>
      <c r="PFU23" s="59"/>
      <c r="PFV23" s="178"/>
      <c r="PFW23" s="184"/>
      <c r="PFX23" s="184"/>
      <c r="PFY23" s="184"/>
      <c r="PFZ23" s="178"/>
      <c r="PGA23" s="178"/>
      <c r="PGB23" s="179"/>
      <c r="PGC23" s="59"/>
      <c r="PGD23" s="178"/>
      <c r="PGE23" s="184"/>
      <c r="PGF23" s="184"/>
      <c r="PGG23" s="184"/>
      <c r="PGH23" s="178"/>
      <c r="PGI23" s="178"/>
      <c r="PGJ23" s="179"/>
      <c r="PGK23" s="59"/>
      <c r="PGL23" s="178"/>
      <c r="PGM23" s="184"/>
      <c r="PGN23" s="184"/>
      <c r="PGO23" s="184"/>
      <c r="PGP23" s="178"/>
      <c r="PGQ23" s="178"/>
      <c r="PGR23" s="179"/>
      <c r="PGS23" s="59"/>
      <c r="PGT23" s="178"/>
      <c r="PGU23" s="184"/>
      <c r="PGV23" s="184"/>
      <c r="PGW23" s="184"/>
      <c r="PGX23" s="178"/>
      <c r="PGY23" s="178"/>
      <c r="PGZ23" s="179"/>
      <c r="PHA23" s="59"/>
      <c r="PHB23" s="178"/>
      <c r="PHC23" s="184"/>
      <c r="PHD23" s="184"/>
      <c r="PHE23" s="184"/>
      <c r="PHF23" s="178"/>
      <c r="PHG23" s="178"/>
      <c r="PHH23" s="179"/>
      <c r="PHI23" s="59"/>
      <c r="PHJ23" s="178"/>
      <c r="PHK23" s="184"/>
      <c r="PHL23" s="184"/>
      <c r="PHM23" s="184"/>
      <c r="PHN23" s="178"/>
      <c r="PHO23" s="178"/>
      <c r="PHP23" s="179"/>
      <c r="PHQ23" s="59"/>
      <c r="PHR23" s="178"/>
      <c r="PHS23" s="184"/>
      <c r="PHT23" s="184"/>
      <c r="PHU23" s="184"/>
      <c r="PHV23" s="178"/>
      <c r="PHW23" s="178"/>
      <c r="PHX23" s="179"/>
      <c r="PHY23" s="59"/>
      <c r="PHZ23" s="178"/>
      <c r="PIA23" s="184"/>
      <c r="PIB23" s="184"/>
      <c r="PIC23" s="184"/>
      <c r="PID23" s="178"/>
      <c r="PIE23" s="178"/>
      <c r="PIF23" s="179"/>
      <c r="PIG23" s="59"/>
      <c r="PIH23" s="178"/>
      <c r="PII23" s="184"/>
      <c r="PIJ23" s="184"/>
      <c r="PIK23" s="184"/>
      <c r="PIL23" s="178"/>
      <c r="PIM23" s="178"/>
      <c r="PIN23" s="179"/>
      <c r="PIO23" s="59"/>
      <c r="PIP23" s="178"/>
      <c r="PIQ23" s="184"/>
      <c r="PIR23" s="184"/>
      <c r="PIS23" s="184"/>
      <c r="PIT23" s="178"/>
      <c r="PIU23" s="178"/>
      <c r="PIV23" s="179"/>
      <c r="PIW23" s="59"/>
      <c r="PIX23" s="178"/>
      <c r="PIY23" s="184"/>
      <c r="PIZ23" s="184"/>
      <c r="PJA23" s="184"/>
      <c r="PJB23" s="178"/>
      <c r="PJC23" s="178"/>
      <c r="PJD23" s="179"/>
      <c r="PJE23" s="59"/>
      <c r="PJF23" s="178"/>
      <c r="PJG23" s="184"/>
      <c r="PJH23" s="184"/>
      <c r="PJI23" s="184"/>
      <c r="PJJ23" s="178"/>
      <c r="PJK23" s="178"/>
      <c r="PJL23" s="179"/>
      <c r="PJM23" s="59"/>
      <c r="PJN23" s="178"/>
      <c r="PJO23" s="184"/>
      <c r="PJP23" s="184"/>
      <c r="PJQ23" s="184"/>
      <c r="PJR23" s="178"/>
      <c r="PJS23" s="178"/>
      <c r="PJT23" s="179"/>
      <c r="PJU23" s="59"/>
      <c r="PJV23" s="178"/>
      <c r="PJW23" s="184"/>
      <c r="PJX23" s="184"/>
      <c r="PJY23" s="184"/>
      <c r="PJZ23" s="178"/>
      <c r="PKA23" s="178"/>
      <c r="PKB23" s="179"/>
      <c r="PKC23" s="59"/>
      <c r="PKD23" s="178"/>
      <c r="PKE23" s="184"/>
      <c r="PKF23" s="184"/>
      <c r="PKG23" s="184"/>
      <c r="PKH23" s="178"/>
      <c r="PKI23" s="178"/>
      <c r="PKJ23" s="179"/>
      <c r="PKK23" s="59"/>
      <c r="PKL23" s="178"/>
      <c r="PKM23" s="184"/>
      <c r="PKN23" s="184"/>
      <c r="PKO23" s="184"/>
      <c r="PKP23" s="178"/>
      <c r="PKQ23" s="178"/>
      <c r="PKR23" s="179"/>
      <c r="PKS23" s="59"/>
      <c r="PKT23" s="178"/>
      <c r="PKU23" s="184"/>
      <c r="PKV23" s="184"/>
      <c r="PKW23" s="184"/>
      <c r="PKX23" s="178"/>
      <c r="PKY23" s="178"/>
      <c r="PKZ23" s="179"/>
      <c r="PLA23" s="59"/>
      <c r="PLB23" s="178"/>
      <c r="PLC23" s="184"/>
      <c r="PLD23" s="184"/>
      <c r="PLE23" s="184"/>
      <c r="PLF23" s="178"/>
      <c r="PLG23" s="178"/>
      <c r="PLH23" s="179"/>
      <c r="PLI23" s="59"/>
      <c r="PLJ23" s="178"/>
      <c r="PLK23" s="184"/>
      <c r="PLL23" s="184"/>
      <c r="PLM23" s="184"/>
      <c r="PLN23" s="178"/>
      <c r="PLO23" s="178"/>
      <c r="PLP23" s="179"/>
      <c r="PLQ23" s="59"/>
      <c r="PLR23" s="178"/>
      <c r="PLS23" s="184"/>
      <c r="PLT23" s="184"/>
      <c r="PLU23" s="184"/>
      <c r="PLV23" s="178"/>
      <c r="PLW23" s="178"/>
      <c r="PLX23" s="179"/>
      <c r="PLY23" s="59"/>
      <c r="PLZ23" s="178"/>
      <c r="PMA23" s="184"/>
      <c r="PMB23" s="184"/>
      <c r="PMC23" s="184"/>
      <c r="PMD23" s="178"/>
      <c r="PME23" s="178"/>
      <c r="PMF23" s="179"/>
      <c r="PMG23" s="59"/>
      <c r="PMH23" s="178"/>
      <c r="PMI23" s="184"/>
      <c r="PMJ23" s="184"/>
      <c r="PMK23" s="184"/>
      <c r="PML23" s="178"/>
      <c r="PMM23" s="178"/>
      <c r="PMN23" s="179"/>
      <c r="PMO23" s="59"/>
      <c r="PMP23" s="178"/>
      <c r="PMQ23" s="184"/>
      <c r="PMR23" s="184"/>
      <c r="PMS23" s="184"/>
      <c r="PMT23" s="178"/>
      <c r="PMU23" s="178"/>
      <c r="PMV23" s="179"/>
      <c r="PMW23" s="59"/>
      <c r="PMX23" s="178"/>
      <c r="PMY23" s="184"/>
      <c r="PMZ23" s="184"/>
      <c r="PNA23" s="184"/>
      <c r="PNB23" s="178"/>
      <c r="PNC23" s="178"/>
      <c r="PND23" s="179"/>
      <c r="PNE23" s="59"/>
      <c r="PNF23" s="178"/>
      <c r="PNG23" s="184"/>
      <c r="PNH23" s="184"/>
      <c r="PNI23" s="184"/>
      <c r="PNJ23" s="178"/>
      <c r="PNK23" s="178"/>
      <c r="PNL23" s="179"/>
      <c r="PNM23" s="59"/>
      <c r="PNN23" s="178"/>
      <c r="PNO23" s="184"/>
      <c r="PNP23" s="184"/>
      <c r="PNQ23" s="184"/>
      <c r="PNR23" s="178"/>
      <c r="PNS23" s="178"/>
      <c r="PNT23" s="179"/>
      <c r="PNU23" s="59"/>
      <c r="PNV23" s="178"/>
      <c r="PNW23" s="184"/>
      <c r="PNX23" s="184"/>
      <c r="PNY23" s="184"/>
      <c r="PNZ23" s="178"/>
      <c r="POA23" s="178"/>
      <c r="POB23" s="179"/>
      <c r="POC23" s="59"/>
      <c r="POD23" s="178"/>
      <c r="POE23" s="184"/>
      <c r="POF23" s="184"/>
      <c r="POG23" s="184"/>
      <c r="POH23" s="178"/>
      <c r="POI23" s="178"/>
      <c r="POJ23" s="179"/>
      <c r="POK23" s="59"/>
      <c r="POL23" s="178"/>
      <c r="POM23" s="184"/>
      <c r="PON23" s="184"/>
      <c r="POO23" s="184"/>
      <c r="POP23" s="178"/>
      <c r="POQ23" s="178"/>
      <c r="POR23" s="179"/>
      <c r="POS23" s="59"/>
      <c r="POT23" s="178"/>
      <c r="POU23" s="184"/>
      <c r="POV23" s="184"/>
      <c r="POW23" s="184"/>
      <c r="POX23" s="178"/>
      <c r="POY23" s="178"/>
      <c r="POZ23" s="179"/>
      <c r="PPA23" s="59"/>
      <c r="PPB23" s="178"/>
      <c r="PPC23" s="184"/>
      <c r="PPD23" s="184"/>
      <c r="PPE23" s="184"/>
      <c r="PPF23" s="178"/>
      <c r="PPG23" s="178"/>
      <c r="PPH23" s="179"/>
      <c r="PPI23" s="59"/>
      <c r="PPJ23" s="178"/>
      <c r="PPK23" s="184"/>
      <c r="PPL23" s="184"/>
      <c r="PPM23" s="184"/>
      <c r="PPN23" s="178"/>
      <c r="PPO23" s="178"/>
      <c r="PPP23" s="179"/>
      <c r="PPQ23" s="59"/>
      <c r="PPR23" s="178"/>
      <c r="PPS23" s="184"/>
      <c r="PPT23" s="184"/>
      <c r="PPU23" s="184"/>
      <c r="PPV23" s="178"/>
      <c r="PPW23" s="178"/>
      <c r="PPX23" s="179"/>
      <c r="PPY23" s="59"/>
      <c r="PPZ23" s="178"/>
      <c r="PQA23" s="184"/>
      <c r="PQB23" s="184"/>
      <c r="PQC23" s="184"/>
      <c r="PQD23" s="178"/>
      <c r="PQE23" s="178"/>
      <c r="PQF23" s="179"/>
      <c r="PQG23" s="59"/>
      <c r="PQH23" s="178"/>
      <c r="PQI23" s="184"/>
      <c r="PQJ23" s="184"/>
      <c r="PQK23" s="184"/>
      <c r="PQL23" s="178"/>
      <c r="PQM23" s="178"/>
      <c r="PQN23" s="179"/>
      <c r="PQO23" s="59"/>
      <c r="PQP23" s="178"/>
      <c r="PQQ23" s="184"/>
      <c r="PQR23" s="184"/>
      <c r="PQS23" s="184"/>
      <c r="PQT23" s="178"/>
      <c r="PQU23" s="178"/>
      <c r="PQV23" s="179"/>
      <c r="PQW23" s="59"/>
      <c r="PQX23" s="178"/>
      <c r="PQY23" s="184"/>
      <c r="PQZ23" s="184"/>
      <c r="PRA23" s="184"/>
      <c r="PRB23" s="178"/>
      <c r="PRC23" s="178"/>
      <c r="PRD23" s="179"/>
      <c r="PRE23" s="59"/>
      <c r="PRF23" s="178"/>
      <c r="PRG23" s="184"/>
      <c r="PRH23" s="184"/>
      <c r="PRI23" s="184"/>
      <c r="PRJ23" s="178"/>
      <c r="PRK23" s="178"/>
      <c r="PRL23" s="179"/>
      <c r="PRM23" s="59"/>
      <c r="PRN23" s="178"/>
      <c r="PRO23" s="184"/>
      <c r="PRP23" s="184"/>
      <c r="PRQ23" s="184"/>
      <c r="PRR23" s="178"/>
      <c r="PRS23" s="178"/>
      <c r="PRT23" s="179"/>
      <c r="PRU23" s="59"/>
      <c r="PRV23" s="178"/>
      <c r="PRW23" s="184"/>
      <c r="PRX23" s="184"/>
      <c r="PRY23" s="184"/>
      <c r="PRZ23" s="178"/>
      <c r="PSA23" s="178"/>
      <c r="PSB23" s="179"/>
      <c r="PSC23" s="59"/>
      <c r="PSD23" s="178"/>
      <c r="PSE23" s="184"/>
      <c r="PSF23" s="184"/>
      <c r="PSG23" s="184"/>
      <c r="PSH23" s="178"/>
      <c r="PSI23" s="178"/>
      <c r="PSJ23" s="179"/>
      <c r="PSK23" s="59"/>
      <c r="PSL23" s="178"/>
      <c r="PSM23" s="184"/>
      <c r="PSN23" s="184"/>
      <c r="PSO23" s="184"/>
      <c r="PSP23" s="178"/>
      <c r="PSQ23" s="178"/>
      <c r="PSR23" s="179"/>
      <c r="PSS23" s="59"/>
      <c r="PST23" s="178"/>
      <c r="PSU23" s="184"/>
      <c r="PSV23" s="184"/>
      <c r="PSW23" s="184"/>
      <c r="PSX23" s="178"/>
      <c r="PSY23" s="178"/>
      <c r="PSZ23" s="179"/>
      <c r="PTA23" s="59"/>
      <c r="PTB23" s="178"/>
      <c r="PTC23" s="184"/>
      <c r="PTD23" s="184"/>
      <c r="PTE23" s="184"/>
      <c r="PTF23" s="178"/>
      <c r="PTG23" s="178"/>
      <c r="PTH23" s="179"/>
      <c r="PTI23" s="59"/>
      <c r="PTJ23" s="178"/>
      <c r="PTK23" s="184"/>
      <c r="PTL23" s="184"/>
      <c r="PTM23" s="184"/>
      <c r="PTN23" s="178"/>
      <c r="PTO23" s="178"/>
      <c r="PTP23" s="179"/>
      <c r="PTQ23" s="59"/>
      <c r="PTR23" s="178"/>
      <c r="PTS23" s="184"/>
      <c r="PTT23" s="184"/>
      <c r="PTU23" s="184"/>
      <c r="PTV23" s="178"/>
      <c r="PTW23" s="178"/>
      <c r="PTX23" s="179"/>
      <c r="PTY23" s="59"/>
      <c r="PTZ23" s="178"/>
      <c r="PUA23" s="184"/>
      <c r="PUB23" s="184"/>
      <c r="PUC23" s="184"/>
      <c r="PUD23" s="178"/>
      <c r="PUE23" s="178"/>
      <c r="PUF23" s="179"/>
      <c r="PUG23" s="59"/>
      <c r="PUH23" s="178"/>
      <c r="PUI23" s="184"/>
      <c r="PUJ23" s="184"/>
      <c r="PUK23" s="184"/>
      <c r="PUL23" s="178"/>
      <c r="PUM23" s="178"/>
      <c r="PUN23" s="179"/>
      <c r="PUO23" s="59"/>
      <c r="PUP23" s="178"/>
      <c r="PUQ23" s="184"/>
      <c r="PUR23" s="184"/>
      <c r="PUS23" s="184"/>
      <c r="PUT23" s="178"/>
      <c r="PUU23" s="178"/>
      <c r="PUV23" s="179"/>
      <c r="PUW23" s="59"/>
      <c r="PUX23" s="178"/>
      <c r="PUY23" s="184"/>
      <c r="PUZ23" s="184"/>
      <c r="PVA23" s="184"/>
      <c r="PVB23" s="178"/>
      <c r="PVC23" s="178"/>
      <c r="PVD23" s="179"/>
      <c r="PVE23" s="59"/>
      <c r="PVF23" s="178"/>
      <c r="PVG23" s="184"/>
      <c r="PVH23" s="184"/>
      <c r="PVI23" s="184"/>
      <c r="PVJ23" s="178"/>
      <c r="PVK23" s="178"/>
      <c r="PVL23" s="179"/>
      <c r="PVM23" s="59"/>
      <c r="PVN23" s="178"/>
      <c r="PVO23" s="184"/>
      <c r="PVP23" s="184"/>
      <c r="PVQ23" s="184"/>
      <c r="PVR23" s="178"/>
      <c r="PVS23" s="178"/>
      <c r="PVT23" s="179"/>
      <c r="PVU23" s="59"/>
      <c r="PVV23" s="178"/>
      <c r="PVW23" s="184"/>
      <c r="PVX23" s="184"/>
      <c r="PVY23" s="184"/>
      <c r="PVZ23" s="178"/>
      <c r="PWA23" s="178"/>
      <c r="PWB23" s="179"/>
      <c r="PWC23" s="59"/>
      <c r="PWD23" s="178"/>
      <c r="PWE23" s="184"/>
      <c r="PWF23" s="184"/>
      <c r="PWG23" s="184"/>
      <c r="PWH23" s="178"/>
      <c r="PWI23" s="178"/>
      <c r="PWJ23" s="179"/>
      <c r="PWK23" s="59"/>
      <c r="PWL23" s="178"/>
      <c r="PWM23" s="184"/>
      <c r="PWN23" s="184"/>
      <c r="PWO23" s="184"/>
      <c r="PWP23" s="178"/>
      <c r="PWQ23" s="178"/>
      <c r="PWR23" s="179"/>
      <c r="PWS23" s="59"/>
      <c r="PWT23" s="178"/>
      <c r="PWU23" s="184"/>
      <c r="PWV23" s="184"/>
      <c r="PWW23" s="184"/>
      <c r="PWX23" s="178"/>
      <c r="PWY23" s="178"/>
      <c r="PWZ23" s="179"/>
      <c r="PXA23" s="59"/>
      <c r="PXB23" s="178"/>
      <c r="PXC23" s="184"/>
      <c r="PXD23" s="184"/>
      <c r="PXE23" s="184"/>
      <c r="PXF23" s="178"/>
      <c r="PXG23" s="178"/>
      <c r="PXH23" s="179"/>
      <c r="PXI23" s="59"/>
      <c r="PXJ23" s="178"/>
      <c r="PXK23" s="184"/>
      <c r="PXL23" s="184"/>
      <c r="PXM23" s="184"/>
      <c r="PXN23" s="178"/>
      <c r="PXO23" s="178"/>
      <c r="PXP23" s="179"/>
      <c r="PXQ23" s="59"/>
      <c r="PXR23" s="178"/>
      <c r="PXS23" s="184"/>
      <c r="PXT23" s="184"/>
      <c r="PXU23" s="184"/>
      <c r="PXV23" s="178"/>
      <c r="PXW23" s="178"/>
      <c r="PXX23" s="179"/>
      <c r="PXY23" s="59"/>
      <c r="PXZ23" s="178"/>
      <c r="PYA23" s="184"/>
      <c r="PYB23" s="184"/>
      <c r="PYC23" s="184"/>
      <c r="PYD23" s="178"/>
      <c r="PYE23" s="178"/>
      <c r="PYF23" s="179"/>
      <c r="PYG23" s="59"/>
      <c r="PYH23" s="178"/>
      <c r="PYI23" s="184"/>
      <c r="PYJ23" s="184"/>
      <c r="PYK23" s="184"/>
      <c r="PYL23" s="178"/>
      <c r="PYM23" s="178"/>
      <c r="PYN23" s="179"/>
      <c r="PYO23" s="59"/>
      <c r="PYP23" s="178"/>
      <c r="PYQ23" s="184"/>
      <c r="PYR23" s="184"/>
      <c r="PYS23" s="184"/>
      <c r="PYT23" s="178"/>
      <c r="PYU23" s="178"/>
      <c r="PYV23" s="179"/>
      <c r="PYW23" s="59"/>
      <c r="PYX23" s="178"/>
      <c r="PYY23" s="184"/>
      <c r="PYZ23" s="184"/>
      <c r="PZA23" s="184"/>
      <c r="PZB23" s="178"/>
      <c r="PZC23" s="178"/>
      <c r="PZD23" s="179"/>
      <c r="PZE23" s="59"/>
      <c r="PZF23" s="178"/>
      <c r="PZG23" s="184"/>
      <c r="PZH23" s="184"/>
      <c r="PZI23" s="184"/>
      <c r="PZJ23" s="178"/>
      <c r="PZK23" s="178"/>
      <c r="PZL23" s="179"/>
      <c r="PZM23" s="59"/>
      <c r="PZN23" s="178"/>
      <c r="PZO23" s="184"/>
      <c r="PZP23" s="184"/>
      <c r="PZQ23" s="184"/>
      <c r="PZR23" s="178"/>
      <c r="PZS23" s="178"/>
      <c r="PZT23" s="179"/>
      <c r="PZU23" s="59"/>
      <c r="PZV23" s="178"/>
      <c r="PZW23" s="184"/>
      <c r="PZX23" s="184"/>
      <c r="PZY23" s="184"/>
      <c r="PZZ23" s="178"/>
      <c r="QAA23" s="178"/>
      <c r="QAB23" s="179"/>
      <c r="QAC23" s="59"/>
      <c r="QAD23" s="178"/>
      <c r="QAE23" s="184"/>
      <c r="QAF23" s="184"/>
      <c r="QAG23" s="184"/>
      <c r="QAH23" s="178"/>
      <c r="QAI23" s="178"/>
      <c r="QAJ23" s="179"/>
      <c r="QAK23" s="59"/>
      <c r="QAL23" s="178"/>
      <c r="QAM23" s="184"/>
      <c r="QAN23" s="184"/>
      <c r="QAO23" s="184"/>
      <c r="QAP23" s="178"/>
      <c r="QAQ23" s="178"/>
      <c r="QAR23" s="179"/>
      <c r="QAS23" s="59"/>
      <c r="QAT23" s="178"/>
      <c r="QAU23" s="184"/>
      <c r="QAV23" s="184"/>
      <c r="QAW23" s="184"/>
      <c r="QAX23" s="178"/>
      <c r="QAY23" s="178"/>
      <c r="QAZ23" s="179"/>
      <c r="QBA23" s="59"/>
      <c r="QBB23" s="178"/>
      <c r="QBC23" s="184"/>
      <c r="QBD23" s="184"/>
      <c r="QBE23" s="184"/>
      <c r="QBF23" s="178"/>
      <c r="QBG23" s="178"/>
      <c r="QBH23" s="179"/>
      <c r="QBI23" s="59"/>
      <c r="QBJ23" s="178"/>
      <c r="QBK23" s="184"/>
      <c r="QBL23" s="184"/>
      <c r="QBM23" s="184"/>
      <c r="QBN23" s="178"/>
      <c r="QBO23" s="178"/>
      <c r="QBP23" s="179"/>
      <c r="QBQ23" s="59"/>
      <c r="QBR23" s="178"/>
      <c r="QBS23" s="184"/>
      <c r="QBT23" s="184"/>
      <c r="QBU23" s="184"/>
      <c r="QBV23" s="178"/>
      <c r="QBW23" s="178"/>
      <c r="QBX23" s="179"/>
      <c r="QBY23" s="59"/>
      <c r="QBZ23" s="178"/>
      <c r="QCA23" s="184"/>
      <c r="QCB23" s="184"/>
      <c r="QCC23" s="184"/>
      <c r="QCD23" s="178"/>
      <c r="QCE23" s="178"/>
      <c r="QCF23" s="179"/>
      <c r="QCG23" s="59"/>
      <c r="QCH23" s="178"/>
      <c r="QCI23" s="184"/>
      <c r="QCJ23" s="184"/>
      <c r="QCK23" s="184"/>
      <c r="QCL23" s="178"/>
      <c r="QCM23" s="178"/>
      <c r="QCN23" s="179"/>
      <c r="QCO23" s="59"/>
      <c r="QCP23" s="178"/>
      <c r="QCQ23" s="184"/>
      <c r="QCR23" s="184"/>
      <c r="QCS23" s="184"/>
      <c r="QCT23" s="178"/>
      <c r="QCU23" s="178"/>
      <c r="QCV23" s="179"/>
      <c r="QCW23" s="59"/>
      <c r="QCX23" s="178"/>
      <c r="QCY23" s="184"/>
      <c r="QCZ23" s="184"/>
      <c r="QDA23" s="184"/>
      <c r="QDB23" s="178"/>
      <c r="QDC23" s="178"/>
      <c r="QDD23" s="179"/>
      <c r="QDE23" s="59"/>
      <c r="QDF23" s="178"/>
      <c r="QDG23" s="184"/>
      <c r="QDH23" s="184"/>
      <c r="QDI23" s="184"/>
      <c r="QDJ23" s="178"/>
      <c r="QDK23" s="178"/>
      <c r="QDL23" s="179"/>
      <c r="QDM23" s="59"/>
      <c r="QDN23" s="178"/>
      <c r="QDO23" s="184"/>
      <c r="QDP23" s="184"/>
      <c r="QDQ23" s="184"/>
      <c r="QDR23" s="178"/>
      <c r="QDS23" s="178"/>
      <c r="QDT23" s="179"/>
      <c r="QDU23" s="59"/>
      <c r="QDV23" s="178"/>
      <c r="QDW23" s="184"/>
      <c r="QDX23" s="184"/>
      <c r="QDY23" s="184"/>
      <c r="QDZ23" s="178"/>
      <c r="QEA23" s="178"/>
      <c r="QEB23" s="179"/>
      <c r="QEC23" s="59"/>
      <c r="QED23" s="178"/>
      <c r="QEE23" s="184"/>
      <c r="QEF23" s="184"/>
      <c r="QEG23" s="184"/>
      <c r="QEH23" s="178"/>
      <c r="QEI23" s="178"/>
      <c r="QEJ23" s="179"/>
      <c r="QEK23" s="59"/>
      <c r="QEL23" s="178"/>
      <c r="QEM23" s="184"/>
      <c r="QEN23" s="184"/>
      <c r="QEO23" s="184"/>
      <c r="QEP23" s="178"/>
      <c r="QEQ23" s="178"/>
      <c r="QER23" s="179"/>
      <c r="QES23" s="59"/>
      <c r="QET23" s="178"/>
      <c r="QEU23" s="184"/>
      <c r="QEV23" s="184"/>
      <c r="QEW23" s="184"/>
      <c r="QEX23" s="178"/>
      <c r="QEY23" s="178"/>
      <c r="QEZ23" s="179"/>
      <c r="QFA23" s="59"/>
      <c r="QFB23" s="178"/>
      <c r="QFC23" s="184"/>
      <c r="QFD23" s="184"/>
      <c r="QFE23" s="184"/>
      <c r="QFF23" s="178"/>
      <c r="QFG23" s="178"/>
      <c r="QFH23" s="179"/>
      <c r="QFI23" s="59"/>
      <c r="QFJ23" s="178"/>
      <c r="QFK23" s="184"/>
      <c r="QFL23" s="184"/>
      <c r="QFM23" s="184"/>
      <c r="QFN23" s="178"/>
      <c r="QFO23" s="178"/>
      <c r="QFP23" s="179"/>
      <c r="QFQ23" s="59"/>
      <c r="QFR23" s="178"/>
      <c r="QFS23" s="184"/>
      <c r="QFT23" s="184"/>
      <c r="QFU23" s="184"/>
      <c r="QFV23" s="178"/>
      <c r="QFW23" s="178"/>
      <c r="QFX23" s="179"/>
      <c r="QFY23" s="59"/>
      <c r="QFZ23" s="178"/>
      <c r="QGA23" s="184"/>
      <c r="QGB23" s="184"/>
      <c r="QGC23" s="184"/>
      <c r="QGD23" s="178"/>
      <c r="QGE23" s="178"/>
      <c r="QGF23" s="179"/>
      <c r="QGG23" s="59"/>
      <c r="QGH23" s="178"/>
      <c r="QGI23" s="184"/>
      <c r="QGJ23" s="184"/>
      <c r="QGK23" s="184"/>
      <c r="QGL23" s="178"/>
      <c r="QGM23" s="178"/>
      <c r="QGN23" s="179"/>
      <c r="QGO23" s="59"/>
      <c r="QGP23" s="178"/>
      <c r="QGQ23" s="184"/>
      <c r="QGR23" s="184"/>
      <c r="QGS23" s="184"/>
      <c r="QGT23" s="178"/>
      <c r="QGU23" s="178"/>
      <c r="QGV23" s="179"/>
      <c r="QGW23" s="59"/>
      <c r="QGX23" s="178"/>
      <c r="QGY23" s="184"/>
      <c r="QGZ23" s="184"/>
      <c r="QHA23" s="184"/>
      <c r="QHB23" s="178"/>
      <c r="QHC23" s="178"/>
      <c r="QHD23" s="179"/>
      <c r="QHE23" s="59"/>
      <c r="QHF23" s="178"/>
      <c r="QHG23" s="184"/>
      <c r="QHH23" s="184"/>
      <c r="QHI23" s="184"/>
      <c r="QHJ23" s="178"/>
      <c r="QHK23" s="178"/>
      <c r="QHL23" s="179"/>
      <c r="QHM23" s="59"/>
      <c r="QHN23" s="178"/>
      <c r="QHO23" s="184"/>
      <c r="QHP23" s="184"/>
      <c r="QHQ23" s="184"/>
      <c r="QHR23" s="178"/>
      <c r="QHS23" s="178"/>
      <c r="QHT23" s="179"/>
      <c r="QHU23" s="59"/>
      <c r="QHV23" s="178"/>
      <c r="QHW23" s="184"/>
      <c r="QHX23" s="184"/>
      <c r="QHY23" s="184"/>
      <c r="QHZ23" s="178"/>
      <c r="QIA23" s="178"/>
      <c r="QIB23" s="179"/>
      <c r="QIC23" s="59"/>
      <c r="QID23" s="178"/>
      <c r="QIE23" s="184"/>
      <c r="QIF23" s="184"/>
      <c r="QIG23" s="184"/>
      <c r="QIH23" s="178"/>
      <c r="QII23" s="178"/>
      <c r="QIJ23" s="179"/>
      <c r="QIK23" s="59"/>
      <c r="QIL23" s="178"/>
      <c r="QIM23" s="184"/>
      <c r="QIN23" s="184"/>
      <c r="QIO23" s="184"/>
      <c r="QIP23" s="178"/>
      <c r="QIQ23" s="178"/>
      <c r="QIR23" s="179"/>
      <c r="QIS23" s="59"/>
      <c r="QIT23" s="178"/>
      <c r="QIU23" s="184"/>
      <c r="QIV23" s="184"/>
      <c r="QIW23" s="184"/>
      <c r="QIX23" s="178"/>
      <c r="QIY23" s="178"/>
      <c r="QIZ23" s="179"/>
      <c r="QJA23" s="59"/>
      <c r="QJB23" s="178"/>
      <c r="QJC23" s="184"/>
      <c r="QJD23" s="184"/>
      <c r="QJE23" s="184"/>
      <c r="QJF23" s="178"/>
      <c r="QJG23" s="178"/>
      <c r="QJH23" s="179"/>
      <c r="QJI23" s="59"/>
      <c r="QJJ23" s="178"/>
      <c r="QJK23" s="184"/>
      <c r="QJL23" s="184"/>
      <c r="QJM23" s="184"/>
      <c r="QJN23" s="178"/>
      <c r="QJO23" s="178"/>
      <c r="QJP23" s="179"/>
      <c r="QJQ23" s="59"/>
      <c r="QJR23" s="178"/>
      <c r="QJS23" s="184"/>
      <c r="QJT23" s="184"/>
      <c r="QJU23" s="184"/>
      <c r="QJV23" s="178"/>
      <c r="QJW23" s="178"/>
      <c r="QJX23" s="179"/>
      <c r="QJY23" s="59"/>
      <c r="QJZ23" s="178"/>
      <c r="QKA23" s="184"/>
      <c r="QKB23" s="184"/>
      <c r="QKC23" s="184"/>
      <c r="QKD23" s="178"/>
      <c r="QKE23" s="178"/>
      <c r="QKF23" s="179"/>
      <c r="QKG23" s="59"/>
      <c r="QKH23" s="178"/>
      <c r="QKI23" s="184"/>
      <c r="QKJ23" s="184"/>
      <c r="QKK23" s="184"/>
      <c r="QKL23" s="178"/>
      <c r="QKM23" s="178"/>
      <c r="QKN23" s="179"/>
      <c r="QKO23" s="59"/>
      <c r="QKP23" s="178"/>
      <c r="QKQ23" s="184"/>
      <c r="QKR23" s="184"/>
      <c r="QKS23" s="184"/>
      <c r="QKT23" s="178"/>
      <c r="QKU23" s="178"/>
      <c r="QKV23" s="179"/>
      <c r="QKW23" s="59"/>
      <c r="QKX23" s="178"/>
      <c r="QKY23" s="184"/>
      <c r="QKZ23" s="184"/>
      <c r="QLA23" s="184"/>
      <c r="QLB23" s="178"/>
      <c r="QLC23" s="178"/>
      <c r="QLD23" s="179"/>
      <c r="QLE23" s="59"/>
      <c r="QLF23" s="178"/>
      <c r="QLG23" s="184"/>
      <c r="QLH23" s="184"/>
      <c r="QLI23" s="184"/>
      <c r="QLJ23" s="178"/>
      <c r="QLK23" s="178"/>
      <c r="QLL23" s="179"/>
      <c r="QLM23" s="59"/>
      <c r="QLN23" s="178"/>
      <c r="QLO23" s="184"/>
      <c r="QLP23" s="184"/>
      <c r="QLQ23" s="184"/>
      <c r="QLR23" s="178"/>
      <c r="QLS23" s="178"/>
      <c r="QLT23" s="179"/>
      <c r="QLU23" s="59"/>
      <c r="QLV23" s="178"/>
      <c r="QLW23" s="184"/>
      <c r="QLX23" s="184"/>
      <c r="QLY23" s="184"/>
      <c r="QLZ23" s="178"/>
      <c r="QMA23" s="178"/>
      <c r="QMB23" s="179"/>
      <c r="QMC23" s="59"/>
      <c r="QMD23" s="178"/>
      <c r="QME23" s="184"/>
      <c r="QMF23" s="184"/>
      <c r="QMG23" s="184"/>
      <c r="QMH23" s="178"/>
      <c r="QMI23" s="178"/>
      <c r="QMJ23" s="179"/>
      <c r="QMK23" s="59"/>
      <c r="QML23" s="178"/>
      <c r="QMM23" s="184"/>
      <c r="QMN23" s="184"/>
      <c r="QMO23" s="184"/>
      <c r="QMP23" s="178"/>
      <c r="QMQ23" s="178"/>
      <c r="QMR23" s="179"/>
      <c r="QMS23" s="59"/>
      <c r="QMT23" s="178"/>
      <c r="QMU23" s="184"/>
      <c r="QMV23" s="184"/>
      <c r="QMW23" s="184"/>
      <c r="QMX23" s="178"/>
      <c r="QMY23" s="178"/>
      <c r="QMZ23" s="179"/>
      <c r="QNA23" s="59"/>
      <c r="QNB23" s="178"/>
      <c r="QNC23" s="184"/>
      <c r="QND23" s="184"/>
      <c r="QNE23" s="184"/>
      <c r="QNF23" s="178"/>
      <c r="QNG23" s="178"/>
      <c r="QNH23" s="179"/>
      <c r="QNI23" s="59"/>
      <c r="QNJ23" s="178"/>
      <c r="QNK23" s="184"/>
      <c r="QNL23" s="184"/>
      <c r="QNM23" s="184"/>
      <c r="QNN23" s="178"/>
      <c r="QNO23" s="178"/>
      <c r="QNP23" s="179"/>
      <c r="QNQ23" s="59"/>
      <c r="QNR23" s="178"/>
      <c r="QNS23" s="184"/>
      <c r="QNT23" s="184"/>
      <c r="QNU23" s="184"/>
      <c r="QNV23" s="178"/>
      <c r="QNW23" s="178"/>
      <c r="QNX23" s="179"/>
      <c r="QNY23" s="59"/>
      <c r="QNZ23" s="178"/>
      <c r="QOA23" s="184"/>
      <c r="QOB23" s="184"/>
      <c r="QOC23" s="184"/>
      <c r="QOD23" s="178"/>
      <c r="QOE23" s="178"/>
      <c r="QOF23" s="179"/>
      <c r="QOG23" s="59"/>
      <c r="QOH23" s="178"/>
      <c r="QOI23" s="184"/>
      <c r="QOJ23" s="184"/>
      <c r="QOK23" s="184"/>
      <c r="QOL23" s="178"/>
      <c r="QOM23" s="178"/>
      <c r="QON23" s="179"/>
      <c r="QOO23" s="59"/>
      <c r="QOP23" s="178"/>
      <c r="QOQ23" s="184"/>
      <c r="QOR23" s="184"/>
      <c r="QOS23" s="184"/>
      <c r="QOT23" s="178"/>
      <c r="QOU23" s="178"/>
      <c r="QOV23" s="179"/>
      <c r="QOW23" s="59"/>
      <c r="QOX23" s="178"/>
      <c r="QOY23" s="184"/>
      <c r="QOZ23" s="184"/>
      <c r="QPA23" s="184"/>
      <c r="QPB23" s="178"/>
      <c r="QPC23" s="178"/>
      <c r="QPD23" s="179"/>
      <c r="QPE23" s="59"/>
      <c r="QPF23" s="178"/>
      <c r="QPG23" s="184"/>
      <c r="QPH23" s="184"/>
      <c r="QPI23" s="184"/>
      <c r="QPJ23" s="178"/>
      <c r="QPK23" s="178"/>
      <c r="QPL23" s="179"/>
      <c r="QPM23" s="59"/>
      <c r="QPN23" s="178"/>
      <c r="QPO23" s="184"/>
      <c r="QPP23" s="184"/>
      <c r="QPQ23" s="184"/>
      <c r="QPR23" s="178"/>
      <c r="QPS23" s="178"/>
      <c r="QPT23" s="179"/>
      <c r="QPU23" s="59"/>
      <c r="QPV23" s="178"/>
      <c r="QPW23" s="184"/>
      <c r="QPX23" s="184"/>
      <c r="QPY23" s="184"/>
      <c r="QPZ23" s="178"/>
      <c r="QQA23" s="178"/>
      <c r="QQB23" s="179"/>
      <c r="QQC23" s="59"/>
      <c r="QQD23" s="178"/>
      <c r="QQE23" s="184"/>
      <c r="QQF23" s="184"/>
      <c r="QQG23" s="184"/>
      <c r="QQH23" s="178"/>
      <c r="QQI23" s="178"/>
      <c r="QQJ23" s="179"/>
      <c r="QQK23" s="59"/>
      <c r="QQL23" s="178"/>
      <c r="QQM23" s="184"/>
      <c r="QQN23" s="184"/>
      <c r="QQO23" s="184"/>
      <c r="QQP23" s="178"/>
      <c r="QQQ23" s="178"/>
      <c r="QQR23" s="179"/>
      <c r="QQS23" s="59"/>
      <c r="QQT23" s="178"/>
      <c r="QQU23" s="184"/>
      <c r="QQV23" s="184"/>
      <c r="QQW23" s="184"/>
      <c r="QQX23" s="178"/>
      <c r="QQY23" s="178"/>
      <c r="QQZ23" s="179"/>
      <c r="QRA23" s="59"/>
      <c r="QRB23" s="178"/>
      <c r="QRC23" s="184"/>
      <c r="QRD23" s="184"/>
      <c r="QRE23" s="184"/>
      <c r="QRF23" s="178"/>
      <c r="QRG23" s="178"/>
      <c r="QRH23" s="179"/>
      <c r="QRI23" s="59"/>
      <c r="QRJ23" s="178"/>
      <c r="QRK23" s="184"/>
      <c r="QRL23" s="184"/>
      <c r="QRM23" s="184"/>
      <c r="QRN23" s="178"/>
      <c r="QRO23" s="178"/>
      <c r="QRP23" s="179"/>
      <c r="QRQ23" s="59"/>
      <c r="QRR23" s="178"/>
      <c r="QRS23" s="184"/>
      <c r="QRT23" s="184"/>
      <c r="QRU23" s="184"/>
      <c r="QRV23" s="178"/>
      <c r="QRW23" s="178"/>
      <c r="QRX23" s="179"/>
      <c r="QRY23" s="59"/>
      <c r="QRZ23" s="178"/>
      <c r="QSA23" s="184"/>
      <c r="QSB23" s="184"/>
      <c r="QSC23" s="184"/>
      <c r="QSD23" s="178"/>
      <c r="QSE23" s="178"/>
      <c r="QSF23" s="179"/>
      <c r="QSG23" s="59"/>
      <c r="QSH23" s="178"/>
      <c r="QSI23" s="184"/>
      <c r="QSJ23" s="184"/>
      <c r="QSK23" s="184"/>
      <c r="QSL23" s="178"/>
      <c r="QSM23" s="178"/>
      <c r="QSN23" s="179"/>
      <c r="QSO23" s="59"/>
      <c r="QSP23" s="178"/>
      <c r="QSQ23" s="184"/>
      <c r="QSR23" s="184"/>
      <c r="QSS23" s="184"/>
      <c r="QST23" s="178"/>
      <c r="QSU23" s="178"/>
      <c r="QSV23" s="179"/>
      <c r="QSW23" s="59"/>
      <c r="QSX23" s="178"/>
      <c r="QSY23" s="184"/>
      <c r="QSZ23" s="184"/>
      <c r="QTA23" s="184"/>
      <c r="QTB23" s="178"/>
      <c r="QTC23" s="178"/>
      <c r="QTD23" s="179"/>
      <c r="QTE23" s="59"/>
      <c r="QTF23" s="178"/>
      <c r="QTG23" s="184"/>
      <c r="QTH23" s="184"/>
      <c r="QTI23" s="184"/>
      <c r="QTJ23" s="178"/>
      <c r="QTK23" s="178"/>
      <c r="QTL23" s="179"/>
      <c r="QTM23" s="59"/>
      <c r="QTN23" s="178"/>
      <c r="QTO23" s="184"/>
      <c r="QTP23" s="184"/>
      <c r="QTQ23" s="184"/>
      <c r="QTR23" s="178"/>
      <c r="QTS23" s="178"/>
      <c r="QTT23" s="179"/>
      <c r="QTU23" s="59"/>
      <c r="QTV23" s="178"/>
      <c r="QTW23" s="184"/>
      <c r="QTX23" s="184"/>
      <c r="QTY23" s="184"/>
      <c r="QTZ23" s="178"/>
      <c r="QUA23" s="178"/>
      <c r="QUB23" s="179"/>
      <c r="QUC23" s="59"/>
      <c r="QUD23" s="178"/>
      <c r="QUE23" s="184"/>
      <c r="QUF23" s="184"/>
      <c r="QUG23" s="184"/>
      <c r="QUH23" s="178"/>
      <c r="QUI23" s="178"/>
      <c r="QUJ23" s="179"/>
      <c r="QUK23" s="59"/>
      <c r="QUL23" s="178"/>
      <c r="QUM23" s="184"/>
      <c r="QUN23" s="184"/>
      <c r="QUO23" s="184"/>
      <c r="QUP23" s="178"/>
      <c r="QUQ23" s="178"/>
      <c r="QUR23" s="179"/>
      <c r="QUS23" s="59"/>
      <c r="QUT23" s="178"/>
      <c r="QUU23" s="184"/>
      <c r="QUV23" s="184"/>
      <c r="QUW23" s="184"/>
      <c r="QUX23" s="178"/>
      <c r="QUY23" s="178"/>
      <c r="QUZ23" s="179"/>
      <c r="QVA23" s="59"/>
      <c r="QVB23" s="178"/>
      <c r="QVC23" s="184"/>
      <c r="QVD23" s="184"/>
      <c r="QVE23" s="184"/>
      <c r="QVF23" s="178"/>
      <c r="QVG23" s="178"/>
      <c r="QVH23" s="179"/>
      <c r="QVI23" s="59"/>
      <c r="QVJ23" s="178"/>
      <c r="QVK23" s="184"/>
      <c r="QVL23" s="184"/>
      <c r="QVM23" s="184"/>
      <c r="QVN23" s="178"/>
      <c r="QVO23" s="178"/>
      <c r="QVP23" s="179"/>
      <c r="QVQ23" s="59"/>
      <c r="QVR23" s="178"/>
      <c r="QVS23" s="184"/>
      <c r="QVT23" s="184"/>
      <c r="QVU23" s="184"/>
      <c r="QVV23" s="178"/>
      <c r="QVW23" s="178"/>
      <c r="QVX23" s="179"/>
      <c r="QVY23" s="59"/>
      <c r="QVZ23" s="178"/>
      <c r="QWA23" s="184"/>
      <c r="QWB23" s="184"/>
      <c r="QWC23" s="184"/>
      <c r="QWD23" s="178"/>
      <c r="QWE23" s="178"/>
      <c r="QWF23" s="179"/>
      <c r="QWG23" s="59"/>
      <c r="QWH23" s="178"/>
      <c r="QWI23" s="184"/>
      <c r="QWJ23" s="184"/>
      <c r="QWK23" s="184"/>
      <c r="QWL23" s="178"/>
      <c r="QWM23" s="178"/>
      <c r="QWN23" s="179"/>
      <c r="QWO23" s="59"/>
      <c r="QWP23" s="178"/>
      <c r="QWQ23" s="184"/>
      <c r="QWR23" s="184"/>
      <c r="QWS23" s="184"/>
      <c r="QWT23" s="178"/>
      <c r="QWU23" s="178"/>
      <c r="QWV23" s="179"/>
      <c r="QWW23" s="59"/>
      <c r="QWX23" s="178"/>
      <c r="QWY23" s="184"/>
      <c r="QWZ23" s="184"/>
      <c r="QXA23" s="184"/>
      <c r="QXB23" s="178"/>
      <c r="QXC23" s="178"/>
      <c r="QXD23" s="179"/>
      <c r="QXE23" s="59"/>
      <c r="QXF23" s="178"/>
      <c r="QXG23" s="184"/>
      <c r="QXH23" s="184"/>
      <c r="QXI23" s="184"/>
      <c r="QXJ23" s="178"/>
      <c r="QXK23" s="178"/>
      <c r="QXL23" s="179"/>
      <c r="QXM23" s="59"/>
      <c r="QXN23" s="178"/>
      <c r="QXO23" s="184"/>
      <c r="QXP23" s="184"/>
      <c r="QXQ23" s="184"/>
      <c r="QXR23" s="178"/>
      <c r="QXS23" s="178"/>
      <c r="QXT23" s="179"/>
      <c r="QXU23" s="59"/>
      <c r="QXV23" s="178"/>
      <c r="QXW23" s="184"/>
      <c r="QXX23" s="184"/>
      <c r="QXY23" s="184"/>
      <c r="QXZ23" s="178"/>
      <c r="QYA23" s="178"/>
      <c r="QYB23" s="179"/>
      <c r="QYC23" s="59"/>
      <c r="QYD23" s="178"/>
      <c r="QYE23" s="184"/>
      <c r="QYF23" s="184"/>
      <c r="QYG23" s="184"/>
      <c r="QYH23" s="178"/>
      <c r="QYI23" s="178"/>
      <c r="QYJ23" s="179"/>
      <c r="QYK23" s="59"/>
      <c r="QYL23" s="178"/>
      <c r="QYM23" s="184"/>
      <c r="QYN23" s="184"/>
      <c r="QYO23" s="184"/>
      <c r="QYP23" s="178"/>
      <c r="QYQ23" s="178"/>
      <c r="QYR23" s="179"/>
      <c r="QYS23" s="59"/>
      <c r="QYT23" s="178"/>
      <c r="QYU23" s="184"/>
      <c r="QYV23" s="184"/>
      <c r="QYW23" s="184"/>
      <c r="QYX23" s="178"/>
      <c r="QYY23" s="178"/>
      <c r="QYZ23" s="179"/>
      <c r="QZA23" s="59"/>
      <c r="QZB23" s="178"/>
      <c r="QZC23" s="184"/>
      <c r="QZD23" s="184"/>
      <c r="QZE23" s="184"/>
      <c r="QZF23" s="178"/>
      <c r="QZG23" s="178"/>
      <c r="QZH23" s="179"/>
      <c r="QZI23" s="59"/>
      <c r="QZJ23" s="178"/>
      <c r="QZK23" s="184"/>
      <c r="QZL23" s="184"/>
      <c r="QZM23" s="184"/>
      <c r="QZN23" s="178"/>
      <c r="QZO23" s="178"/>
      <c r="QZP23" s="179"/>
      <c r="QZQ23" s="59"/>
      <c r="QZR23" s="178"/>
      <c r="QZS23" s="184"/>
      <c r="QZT23" s="184"/>
      <c r="QZU23" s="184"/>
      <c r="QZV23" s="178"/>
      <c r="QZW23" s="178"/>
      <c r="QZX23" s="179"/>
      <c r="QZY23" s="59"/>
      <c r="QZZ23" s="178"/>
      <c r="RAA23" s="184"/>
      <c r="RAB23" s="184"/>
      <c r="RAC23" s="184"/>
      <c r="RAD23" s="178"/>
      <c r="RAE23" s="178"/>
      <c r="RAF23" s="179"/>
      <c r="RAG23" s="59"/>
      <c r="RAH23" s="178"/>
      <c r="RAI23" s="184"/>
      <c r="RAJ23" s="184"/>
      <c r="RAK23" s="184"/>
      <c r="RAL23" s="178"/>
      <c r="RAM23" s="178"/>
      <c r="RAN23" s="179"/>
      <c r="RAO23" s="59"/>
      <c r="RAP23" s="178"/>
      <c r="RAQ23" s="184"/>
      <c r="RAR23" s="184"/>
      <c r="RAS23" s="184"/>
      <c r="RAT23" s="178"/>
      <c r="RAU23" s="178"/>
      <c r="RAV23" s="179"/>
      <c r="RAW23" s="59"/>
      <c r="RAX23" s="178"/>
      <c r="RAY23" s="184"/>
      <c r="RAZ23" s="184"/>
      <c r="RBA23" s="184"/>
      <c r="RBB23" s="178"/>
      <c r="RBC23" s="178"/>
      <c r="RBD23" s="179"/>
      <c r="RBE23" s="59"/>
      <c r="RBF23" s="178"/>
      <c r="RBG23" s="184"/>
      <c r="RBH23" s="184"/>
      <c r="RBI23" s="184"/>
      <c r="RBJ23" s="178"/>
      <c r="RBK23" s="178"/>
      <c r="RBL23" s="179"/>
      <c r="RBM23" s="59"/>
      <c r="RBN23" s="178"/>
      <c r="RBO23" s="184"/>
      <c r="RBP23" s="184"/>
      <c r="RBQ23" s="184"/>
      <c r="RBR23" s="178"/>
      <c r="RBS23" s="178"/>
      <c r="RBT23" s="179"/>
      <c r="RBU23" s="59"/>
      <c r="RBV23" s="178"/>
      <c r="RBW23" s="184"/>
      <c r="RBX23" s="184"/>
      <c r="RBY23" s="184"/>
      <c r="RBZ23" s="178"/>
      <c r="RCA23" s="178"/>
      <c r="RCB23" s="179"/>
      <c r="RCC23" s="59"/>
      <c r="RCD23" s="178"/>
      <c r="RCE23" s="184"/>
      <c r="RCF23" s="184"/>
      <c r="RCG23" s="184"/>
      <c r="RCH23" s="178"/>
      <c r="RCI23" s="178"/>
      <c r="RCJ23" s="179"/>
      <c r="RCK23" s="59"/>
      <c r="RCL23" s="178"/>
      <c r="RCM23" s="184"/>
      <c r="RCN23" s="184"/>
      <c r="RCO23" s="184"/>
      <c r="RCP23" s="178"/>
      <c r="RCQ23" s="178"/>
      <c r="RCR23" s="179"/>
      <c r="RCS23" s="59"/>
      <c r="RCT23" s="178"/>
      <c r="RCU23" s="184"/>
      <c r="RCV23" s="184"/>
      <c r="RCW23" s="184"/>
      <c r="RCX23" s="178"/>
      <c r="RCY23" s="178"/>
      <c r="RCZ23" s="179"/>
      <c r="RDA23" s="59"/>
      <c r="RDB23" s="178"/>
      <c r="RDC23" s="184"/>
      <c r="RDD23" s="184"/>
      <c r="RDE23" s="184"/>
      <c r="RDF23" s="178"/>
      <c r="RDG23" s="178"/>
      <c r="RDH23" s="179"/>
      <c r="RDI23" s="59"/>
      <c r="RDJ23" s="178"/>
      <c r="RDK23" s="184"/>
      <c r="RDL23" s="184"/>
      <c r="RDM23" s="184"/>
      <c r="RDN23" s="178"/>
      <c r="RDO23" s="178"/>
      <c r="RDP23" s="179"/>
      <c r="RDQ23" s="59"/>
      <c r="RDR23" s="178"/>
      <c r="RDS23" s="184"/>
      <c r="RDT23" s="184"/>
      <c r="RDU23" s="184"/>
      <c r="RDV23" s="178"/>
      <c r="RDW23" s="178"/>
      <c r="RDX23" s="179"/>
      <c r="RDY23" s="59"/>
      <c r="RDZ23" s="178"/>
      <c r="REA23" s="184"/>
      <c r="REB23" s="184"/>
      <c r="REC23" s="184"/>
      <c r="RED23" s="178"/>
      <c r="REE23" s="178"/>
      <c r="REF23" s="179"/>
      <c r="REG23" s="59"/>
      <c r="REH23" s="178"/>
      <c r="REI23" s="184"/>
      <c r="REJ23" s="184"/>
      <c r="REK23" s="184"/>
      <c r="REL23" s="178"/>
      <c r="REM23" s="178"/>
      <c r="REN23" s="179"/>
      <c r="REO23" s="59"/>
      <c r="REP23" s="178"/>
      <c r="REQ23" s="184"/>
      <c r="RER23" s="184"/>
      <c r="RES23" s="184"/>
      <c r="RET23" s="178"/>
      <c r="REU23" s="178"/>
      <c r="REV23" s="179"/>
      <c r="REW23" s="59"/>
      <c r="REX23" s="178"/>
      <c r="REY23" s="184"/>
      <c r="REZ23" s="184"/>
      <c r="RFA23" s="184"/>
      <c r="RFB23" s="178"/>
      <c r="RFC23" s="178"/>
      <c r="RFD23" s="179"/>
      <c r="RFE23" s="59"/>
      <c r="RFF23" s="178"/>
      <c r="RFG23" s="184"/>
      <c r="RFH23" s="184"/>
      <c r="RFI23" s="184"/>
      <c r="RFJ23" s="178"/>
      <c r="RFK23" s="178"/>
      <c r="RFL23" s="179"/>
      <c r="RFM23" s="59"/>
      <c r="RFN23" s="178"/>
      <c r="RFO23" s="184"/>
      <c r="RFP23" s="184"/>
      <c r="RFQ23" s="184"/>
      <c r="RFR23" s="178"/>
      <c r="RFS23" s="178"/>
      <c r="RFT23" s="179"/>
      <c r="RFU23" s="59"/>
      <c r="RFV23" s="178"/>
      <c r="RFW23" s="184"/>
      <c r="RFX23" s="184"/>
      <c r="RFY23" s="184"/>
      <c r="RFZ23" s="178"/>
      <c r="RGA23" s="178"/>
      <c r="RGB23" s="179"/>
      <c r="RGC23" s="59"/>
      <c r="RGD23" s="178"/>
      <c r="RGE23" s="184"/>
      <c r="RGF23" s="184"/>
      <c r="RGG23" s="184"/>
      <c r="RGH23" s="178"/>
      <c r="RGI23" s="178"/>
      <c r="RGJ23" s="179"/>
      <c r="RGK23" s="59"/>
      <c r="RGL23" s="178"/>
      <c r="RGM23" s="184"/>
      <c r="RGN23" s="184"/>
      <c r="RGO23" s="184"/>
      <c r="RGP23" s="178"/>
      <c r="RGQ23" s="178"/>
      <c r="RGR23" s="179"/>
      <c r="RGS23" s="59"/>
      <c r="RGT23" s="178"/>
      <c r="RGU23" s="184"/>
      <c r="RGV23" s="184"/>
      <c r="RGW23" s="184"/>
      <c r="RGX23" s="178"/>
      <c r="RGY23" s="178"/>
      <c r="RGZ23" s="179"/>
      <c r="RHA23" s="59"/>
      <c r="RHB23" s="178"/>
      <c r="RHC23" s="184"/>
      <c r="RHD23" s="184"/>
      <c r="RHE23" s="184"/>
      <c r="RHF23" s="178"/>
      <c r="RHG23" s="178"/>
      <c r="RHH23" s="179"/>
      <c r="RHI23" s="59"/>
      <c r="RHJ23" s="178"/>
      <c r="RHK23" s="184"/>
      <c r="RHL23" s="184"/>
      <c r="RHM23" s="184"/>
      <c r="RHN23" s="178"/>
      <c r="RHO23" s="178"/>
      <c r="RHP23" s="179"/>
      <c r="RHQ23" s="59"/>
      <c r="RHR23" s="178"/>
      <c r="RHS23" s="184"/>
      <c r="RHT23" s="184"/>
      <c r="RHU23" s="184"/>
      <c r="RHV23" s="178"/>
      <c r="RHW23" s="178"/>
      <c r="RHX23" s="179"/>
      <c r="RHY23" s="59"/>
      <c r="RHZ23" s="178"/>
      <c r="RIA23" s="184"/>
      <c r="RIB23" s="184"/>
      <c r="RIC23" s="184"/>
      <c r="RID23" s="178"/>
      <c r="RIE23" s="178"/>
      <c r="RIF23" s="179"/>
      <c r="RIG23" s="59"/>
      <c r="RIH23" s="178"/>
      <c r="RII23" s="184"/>
      <c r="RIJ23" s="184"/>
      <c r="RIK23" s="184"/>
      <c r="RIL23" s="178"/>
      <c r="RIM23" s="178"/>
      <c r="RIN23" s="179"/>
      <c r="RIO23" s="59"/>
      <c r="RIP23" s="178"/>
      <c r="RIQ23" s="184"/>
      <c r="RIR23" s="184"/>
      <c r="RIS23" s="184"/>
      <c r="RIT23" s="178"/>
      <c r="RIU23" s="178"/>
      <c r="RIV23" s="179"/>
      <c r="RIW23" s="59"/>
      <c r="RIX23" s="178"/>
      <c r="RIY23" s="184"/>
      <c r="RIZ23" s="184"/>
      <c r="RJA23" s="184"/>
      <c r="RJB23" s="178"/>
      <c r="RJC23" s="178"/>
      <c r="RJD23" s="179"/>
      <c r="RJE23" s="59"/>
      <c r="RJF23" s="178"/>
      <c r="RJG23" s="184"/>
      <c r="RJH23" s="184"/>
      <c r="RJI23" s="184"/>
      <c r="RJJ23" s="178"/>
      <c r="RJK23" s="178"/>
      <c r="RJL23" s="179"/>
      <c r="RJM23" s="59"/>
      <c r="RJN23" s="178"/>
      <c r="RJO23" s="184"/>
      <c r="RJP23" s="184"/>
      <c r="RJQ23" s="184"/>
      <c r="RJR23" s="178"/>
      <c r="RJS23" s="178"/>
      <c r="RJT23" s="179"/>
      <c r="RJU23" s="59"/>
      <c r="RJV23" s="178"/>
      <c r="RJW23" s="184"/>
      <c r="RJX23" s="184"/>
      <c r="RJY23" s="184"/>
      <c r="RJZ23" s="178"/>
      <c r="RKA23" s="178"/>
      <c r="RKB23" s="179"/>
      <c r="RKC23" s="59"/>
      <c r="RKD23" s="178"/>
      <c r="RKE23" s="184"/>
      <c r="RKF23" s="184"/>
      <c r="RKG23" s="184"/>
      <c r="RKH23" s="178"/>
      <c r="RKI23" s="178"/>
      <c r="RKJ23" s="179"/>
      <c r="RKK23" s="59"/>
      <c r="RKL23" s="178"/>
      <c r="RKM23" s="184"/>
      <c r="RKN23" s="184"/>
      <c r="RKO23" s="184"/>
      <c r="RKP23" s="178"/>
      <c r="RKQ23" s="178"/>
      <c r="RKR23" s="179"/>
      <c r="RKS23" s="59"/>
      <c r="RKT23" s="178"/>
      <c r="RKU23" s="184"/>
      <c r="RKV23" s="184"/>
      <c r="RKW23" s="184"/>
      <c r="RKX23" s="178"/>
      <c r="RKY23" s="178"/>
      <c r="RKZ23" s="179"/>
      <c r="RLA23" s="59"/>
      <c r="RLB23" s="178"/>
      <c r="RLC23" s="184"/>
      <c r="RLD23" s="184"/>
      <c r="RLE23" s="184"/>
      <c r="RLF23" s="178"/>
      <c r="RLG23" s="178"/>
      <c r="RLH23" s="179"/>
      <c r="RLI23" s="59"/>
      <c r="RLJ23" s="178"/>
      <c r="RLK23" s="184"/>
      <c r="RLL23" s="184"/>
      <c r="RLM23" s="184"/>
      <c r="RLN23" s="178"/>
      <c r="RLO23" s="178"/>
      <c r="RLP23" s="179"/>
      <c r="RLQ23" s="59"/>
      <c r="RLR23" s="178"/>
      <c r="RLS23" s="184"/>
      <c r="RLT23" s="184"/>
      <c r="RLU23" s="184"/>
      <c r="RLV23" s="178"/>
      <c r="RLW23" s="178"/>
      <c r="RLX23" s="179"/>
      <c r="RLY23" s="59"/>
      <c r="RLZ23" s="178"/>
      <c r="RMA23" s="184"/>
      <c r="RMB23" s="184"/>
      <c r="RMC23" s="184"/>
      <c r="RMD23" s="178"/>
      <c r="RME23" s="178"/>
      <c r="RMF23" s="179"/>
      <c r="RMG23" s="59"/>
      <c r="RMH23" s="178"/>
      <c r="RMI23" s="184"/>
      <c r="RMJ23" s="184"/>
      <c r="RMK23" s="184"/>
      <c r="RML23" s="178"/>
      <c r="RMM23" s="178"/>
      <c r="RMN23" s="179"/>
      <c r="RMO23" s="59"/>
      <c r="RMP23" s="178"/>
      <c r="RMQ23" s="184"/>
      <c r="RMR23" s="184"/>
      <c r="RMS23" s="184"/>
      <c r="RMT23" s="178"/>
      <c r="RMU23" s="178"/>
      <c r="RMV23" s="179"/>
      <c r="RMW23" s="59"/>
      <c r="RMX23" s="178"/>
      <c r="RMY23" s="184"/>
      <c r="RMZ23" s="184"/>
      <c r="RNA23" s="184"/>
      <c r="RNB23" s="178"/>
      <c r="RNC23" s="178"/>
      <c r="RND23" s="179"/>
      <c r="RNE23" s="59"/>
      <c r="RNF23" s="178"/>
      <c r="RNG23" s="184"/>
      <c r="RNH23" s="184"/>
      <c r="RNI23" s="184"/>
      <c r="RNJ23" s="178"/>
      <c r="RNK23" s="178"/>
      <c r="RNL23" s="179"/>
      <c r="RNM23" s="59"/>
      <c r="RNN23" s="178"/>
      <c r="RNO23" s="184"/>
      <c r="RNP23" s="184"/>
      <c r="RNQ23" s="184"/>
      <c r="RNR23" s="178"/>
      <c r="RNS23" s="178"/>
      <c r="RNT23" s="179"/>
      <c r="RNU23" s="59"/>
      <c r="RNV23" s="178"/>
      <c r="RNW23" s="184"/>
      <c r="RNX23" s="184"/>
      <c r="RNY23" s="184"/>
      <c r="RNZ23" s="178"/>
      <c r="ROA23" s="178"/>
      <c r="ROB23" s="179"/>
      <c r="ROC23" s="59"/>
      <c r="ROD23" s="178"/>
      <c r="ROE23" s="184"/>
      <c r="ROF23" s="184"/>
      <c r="ROG23" s="184"/>
      <c r="ROH23" s="178"/>
      <c r="ROI23" s="178"/>
      <c r="ROJ23" s="179"/>
      <c r="ROK23" s="59"/>
      <c r="ROL23" s="178"/>
      <c r="ROM23" s="184"/>
      <c r="RON23" s="184"/>
      <c r="ROO23" s="184"/>
      <c r="ROP23" s="178"/>
      <c r="ROQ23" s="178"/>
      <c r="ROR23" s="179"/>
      <c r="ROS23" s="59"/>
      <c r="ROT23" s="178"/>
      <c r="ROU23" s="184"/>
      <c r="ROV23" s="184"/>
      <c r="ROW23" s="184"/>
      <c r="ROX23" s="178"/>
      <c r="ROY23" s="178"/>
      <c r="ROZ23" s="179"/>
      <c r="RPA23" s="59"/>
      <c r="RPB23" s="178"/>
      <c r="RPC23" s="184"/>
      <c r="RPD23" s="184"/>
      <c r="RPE23" s="184"/>
      <c r="RPF23" s="178"/>
      <c r="RPG23" s="178"/>
      <c r="RPH23" s="179"/>
      <c r="RPI23" s="59"/>
      <c r="RPJ23" s="178"/>
      <c r="RPK23" s="184"/>
      <c r="RPL23" s="184"/>
      <c r="RPM23" s="184"/>
      <c r="RPN23" s="178"/>
      <c r="RPO23" s="178"/>
      <c r="RPP23" s="179"/>
      <c r="RPQ23" s="59"/>
      <c r="RPR23" s="178"/>
      <c r="RPS23" s="184"/>
      <c r="RPT23" s="184"/>
      <c r="RPU23" s="184"/>
      <c r="RPV23" s="178"/>
      <c r="RPW23" s="178"/>
      <c r="RPX23" s="179"/>
      <c r="RPY23" s="59"/>
      <c r="RPZ23" s="178"/>
      <c r="RQA23" s="184"/>
      <c r="RQB23" s="184"/>
      <c r="RQC23" s="184"/>
      <c r="RQD23" s="178"/>
      <c r="RQE23" s="178"/>
      <c r="RQF23" s="179"/>
      <c r="RQG23" s="59"/>
      <c r="RQH23" s="178"/>
      <c r="RQI23" s="184"/>
      <c r="RQJ23" s="184"/>
      <c r="RQK23" s="184"/>
      <c r="RQL23" s="178"/>
      <c r="RQM23" s="178"/>
      <c r="RQN23" s="179"/>
      <c r="RQO23" s="59"/>
      <c r="RQP23" s="178"/>
      <c r="RQQ23" s="184"/>
      <c r="RQR23" s="184"/>
      <c r="RQS23" s="184"/>
      <c r="RQT23" s="178"/>
      <c r="RQU23" s="178"/>
      <c r="RQV23" s="179"/>
      <c r="RQW23" s="59"/>
      <c r="RQX23" s="178"/>
      <c r="RQY23" s="184"/>
      <c r="RQZ23" s="184"/>
      <c r="RRA23" s="184"/>
      <c r="RRB23" s="178"/>
      <c r="RRC23" s="178"/>
      <c r="RRD23" s="179"/>
      <c r="RRE23" s="59"/>
      <c r="RRF23" s="178"/>
      <c r="RRG23" s="184"/>
      <c r="RRH23" s="184"/>
      <c r="RRI23" s="184"/>
      <c r="RRJ23" s="178"/>
      <c r="RRK23" s="178"/>
      <c r="RRL23" s="179"/>
      <c r="RRM23" s="59"/>
      <c r="RRN23" s="178"/>
      <c r="RRO23" s="184"/>
      <c r="RRP23" s="184"/>
      <c r="RRQ23" s="184"/>
      <c r="RRR23" s="178"/>
      <c r="RRS23" s="178"/>
      <c r="RRT23" s="179"/>
      <c r="RRU23" s="59"/>
      <c r="RRV23" s="178"/>
      <c r="RRW23" s="184"/>
      <c r="RRX23" s="184"/>
      <c r="RRY23" s="184"/>
      <c r="RRZ23" s="178"/>
      <c r="RSA23" s="178"/>
      <c r="RSB23" s="179"/>
      <c r="RSC23" s="59"/>
      <c r="RSD23" s="178"/>
      <c r="RSE23" s="184"/>
      <c r="RSF23" s="184"/>
      <c r="RSG23" s="184"/>
      <c r="RSH23" s="178"/>
      <c r="RSI23" s="178"/>
      <c r="RSJ23" s="179"/>
      <c r="RSK23" s="59"/>
      <c r="RSL23" s="178"/>
      <c r="RSM23" s="184"/>
      <c r="RSN23" s="184"/>
      <c r="RSO23" s="184"/>
      <c r="RSP23" s="178"/>
      <c r="RSQ23" s="178"/>
      <c r="RSR23" s="179"/>
      <c r="RSS23" s="59"/>
      <c r="RST23" s="178"/>
      <c r="RSU23" s="184"/>
      <c r="RSV23" s="184"/>
      <c r="RSW23" s="184"/>
      <c r="RSX23" s="178"/>
      <c r="RSY23" s="178"/>
      <c r="RSZ23" s="179"/>
      <c r="RTA23" s="59"/>
      <c r="RTB23" s="178"/>
      <c r="RTC23" s="184"/>
      <c r="RTD23" s="184"/>
      <c r="RTE23" s="184"/>
      <c r="RTF23" s="178"/>
      <c r="RTG23" s="178"/>
      <c r="RTH23" s="179"/>
      <c r="RTI23" s="59"/>
      <c r="RTJ23" s="178"/>
      <c r="RTK23" s="184"/>
      <c r="RTL23" s="184"/>
      <c r="RTM23" s="184"/>
      <c r="RTN23" s="178"/>
      <c r="RTO23" s="178"/>
      <c r="RTP23" s="179"/>
      <c r="RTQ23" s="59"/>
      <c r="RTR23" s="178"/>
      <c r="RTS23" s="184"/>
      <c r="RTT23" s="184"/>
      <c r="RTU23" s="184"/>
      <c r="RTV23" s="178"/>
      <c r="RTW23" s="178"/>
      <c r="RTX23" s="179"/>
      <c r="RTY23" s="59"/>
      <c r="RTZ23" s="178"/>
      <c r="RUA23" s="184"/>
      <c r="RUB23" s="184"/>
      <c r="RUC23" s="184"/>
      <c r="RUD23" s="178"/>
      <c r="RUE23" s="178"/>
      <c r="RUF23" s="179"/>
      <c r="RUG23" s="59"/>
      <c r="RUH23" s="178"/>
      <c r="RUI23" s="184"/>
      <c r="RUJ23" s="184"/>
      <c r="RUK23" s="184"/>
      <c r="RUL23" s="178"/>
      <c r="RUM23" s="178"/>
      <c r="RUN23" s="179"/>
      <c r="RUO23" s="59"/>
      <c r="RUP23" s="178"/>
      <c r="RUQ23" s="184"/>
      <c r="RUR23" s="184"/>
      <c r="RUS23" s="184"/>
      <c r="RUT23" s="178"/>
      <c r="RUU23" s="178"/>
      <c r="RUV23" s="179"/>
      <c r="RUW23" s="59"/>
      <c r="RUX23" s="178"/>
      <c r="RUY23" s="184"/>
      <c r="RUZ23" s="184"/>
      <c r="RVA23" s="184"/>
      <c r="RVB23" s="178"/>
      <c r="RVC23" s="178"/>
      <c r="RVD23" s="179"/>
      <c r="RVE23" s="59"/>
      <c r="RVF23" s="178"/>
      <c r="RVG23" s="184"/>
      <c r="RVH23" s="184"/>
      <c r="RVI23" s="184"/>
      <c r="RVJ23" s="178"/>
      <c r="RVK23" s="178"/>
      <c r="RVL23" s="179"/>
      <c r="RVM23" s="59"/>
      <c r="RVN23" s="178"/>
      <c r="RVO23" s="184"/>
      <c r="RVP23" s="184"/>
      <c r="RVQ23" s="184"/>
      <c r="RVR23" s="178"/>
      <c r="RVS23" s="178"/>
      <c r="RVT23" s="179"/>
      <c r="RVU23" s="59"/>
      <c r="RVV23" s="178"/>
      <c r="RVW23" s="184"/>
      <c r="RVX23" s="184"/>
      <c r="RVY23" s="184"/>
      <c r="RVZ23" s="178"/>
      <c r="RWA23" s="178"/>
      <c r="RWB23" s="179"/>
      <c r="RWC23" s="59"/>
      <c r="RWD23" s="178"/>
      <c r="RWE23" s="184"/>
      <c r="RWF23" s="184"/>
      <c r="RWG23" s="184"/>
      <c r="RWH23" s="178"/>
      <c r="RWI23" s="178"/>
      <c r="RWJ23" s="179"/>
      <c r="RWK23" s="59"/>
      <c r="RWL23" s="178"/>
      <c r="RWM23" s="184"/>
      <c r="RWN23" s="184"/>
      <c r="RWO23" s="184"/>
      <c r="RWP23" s="178"/>
      <c r="RWQ23" s="178"/>
      <c r="RWR23" s="179"/>
      <c r="RWS23" s="59"/>
      <c r="RWT23" s="178"/>
      <c r="RWU23" s="184"/>
      <c r="RWV23" s="184"/>
      <c r="RWW23" s="184"/>
      <c r="RWX23" s="178"/>
      <c r="RWY23" s="178"/>
      <c r="RWZ23" s="179"/>
      <c r="RXA23" s="59"/>
      <c r="RXB23" s="178"/>
      <c r="RXC23" s="184"/>
      <c r="RXD23" s="184"/>
      <c r="RXE23" s="184"/>
      <c r="RXF23" s="178"/>
      <c r="RXG23" s="178"/>
      <c r="RXH23" s="179"/>
      <c r="RXI23" s="59"/>
      <c r="RXJ23" s="178"/>
      <c r="RXK23" s="184"/>
      <c r="RXL23" s="184"/>
      <c r="RXM23" s="184"/>
      <c r="RXN23" s="178"/>
      <c r="RXO23" s="178"/>
      <c r="RXP23" s="179"/>
      <c r="RXQ23" s="59"/>
      <c r="RXR23" s="178"/>
      <c r="RXS23" s="184"/>
      <c r="RXT23" s="184"/>
      <c r="RXU23" s="184"/>
      <c r="RXV23" s="178"/>
      <c r="RXW23" s="178"/>
      <c r="RXX23" s="179"/>
      <c r="RXY23" s="59"/>
      <c r="RXZ23" s="178"/>
      <c r="RYA23" s="184"/>
      <c r="RYB23" s="184"/>
      <c r="RYC23" s="184"/>
      <c r="RYD23" s="178"/>
      <c r="RYE23" s="178"/>
      <c r="RYF23" s="179"/>
      <c r="RYG23" s="59"/>
      <c r="RYH23" s="178"/>
      <c r="RYI23" s="184"/>
      <c r="RYJ23" s="184"/>
      <c r="RYK23" s="184"/>
      <c r="RYL23" s="178"/>
      <c r="RYM23" s="178"/>
      <c r="RYN23" s="179"/>
      <c r="RYO23" s="59"/>
      <c r="RYP23" s="178"/>
      <c r="RYQ23" s="184"/>
      <c r="RYR23" s="184"/>
      <c r="RYS23" s="184"/>
      <c r="RYT23" s="178"/>
      <c r="RYU23" s="178"/>
      <c r="RYV23" s="179"/>
      <c r="RYW23" s="59"/>
      <c r="RYX23" s="178"/>
      <c r="RYY23" s="184"/>
      <c r="RYZ23" s="184"/>
      <c r="RZA23" s="184"/>
      <c r="RZB23" s="178"/>
      <c r="RZC23" s="178"/>
      <c r="RZD23" s="179"/>
      <c r="RZE23" s="59"/>
      <c r="RZF23" s="178"/>
      <c r="RZG23" s="184"/>
      <c r="RZH23" s="184"/>
      <c r="RZI23" s="184"/>
      <c r="RZJ23" s="178"/>
      <c r="RZK23" s="178"/>
      <c r="RZL23" s="179"/>
      <c r="RZM23" s="59"/>
      <c r="RZN23" s="178"/>
      <c r="RZO23" s="184"/>
      <c r="RZP23" s="184"/>
      <c r="RZQ23" s="184"/>
      <c r="RZR23" s="178"/>
      <c r="RZS23" s="178"/>
      <c r="RZT23" s="179"/>
      <c r="RZU23" s="59"/>
      <c r="RZV23" s="178"/>
      <c r="RZW23" s="184"/>
      <c r="RZX23" s="184"/>
      <c r="RZY23" s="184"/>
      <c r="RZZ23" s="178"/>
      <c r="SAA23" s="178"/>
      <c r="SAB23" s="179"/>
      <c r="SAC23" s="59"/>
      <c r="SAD23" s="178"/>
      <c r="SAE23" s="184"/>
      <c r="SAF23" s="184"/>
      <c r="SAG23" s="184"/>
      <c r="SAH23" s="178"/>
      <c r="SAI23" s="178"/>
      <c r="SAJ23" s="179"/>
      <c r="SAK23" s="59"/>
      <c r="SAL23" s="178"/>
      <c r="SAM23" s="184"/>
      <c r="SAN23" s="184"/>
      <c r="SAO23" s="184"/>
      <c r="SAP23" s="178"/>
      <c r="SAQ23" s="178"/>
      <c r="SAR23" s="179"/>
      <c r="SAS23" s="59"/>
      <c r="SAT23" s="178"/>
      <c r="SAU23" s="184"/>
      <c r="SAV23" s="184"/>
      <c r="SAW23" s="184"/>
      <c r="SAX23" s="178"/>
      <c r="SAY23" s="178"/>
      <c r="SAZ23" s="179"/>
      <c r="SBA23" s="59"/>
      <c r="SBB23" s="178"/>
      <c r="SBC23" s="184"/>
      <c r="SBD23" s="184"/>
      <c r="SBE23" s="184"/>
      <c r="SBF23" s="178"/>
      <c r="SBG23" s="178"/>
      <c r="SBH23" s="179"/>
      <c r="SBI23" s="59"/>
      <c r="SBJ23" s="178"/>
      <c r="SBK23" s="184"/>
      <c r="SBL23" s="184"/>
      <c r="SBM23" s="184"/>
      <c r="SBN23" s="178"/>
      <c r="SBO23" s="178"/>
      <c r="SBP23" s="179"/>
      <c r="SBQ23" s="59"/>
      <c r="SBR23" s="178"/>
      <c r="SBS23" s="184"/>
      <c r="SBT23" s="184"/>
      <c r="SBU23" s="184"/>
      <c r="SBV23" s="178"/>
      <c r="SBW23" s="178"/>
      <c r="SBX23" s="179"/>
      <c r="SBY23" s="59"/>
      <c r="SBZ23" s="178"/>
      <c r="SCA23" s="184"/>
      <c r="SCB23" s="184"/>
      <c r="SCC23" s="184"/>
      <c r="SCD23" s="178"/>
      <c r="SCE23" s="178"/>
      <c r="SCF23" s="179"/>
      <c r="SCG23" s="59"/>
      <c r="SCH23" s="178"/>
      <c r="SCI23" s="184"/>
      <c r="SCJ23" s="184"/>
      <c r="SCK23" s="184"/>
      <c r="SCL23" s="178"/>
      <c r="SCM23" s="178"/>
      <c r="SCN23" s="179"/>
      <c r="SCO23" s="59"/>
      <c r="SCP23" s="178"/>
      <c r="SCQ23" s="184"/>
      <c r="SCR23" s="184"/>
      <c r="SCS23" s="184"/>
      <c r="SCT23" s="178"/>
      <c r="SCU23" s="178"/>
      <c r="SCV23" s="179"/>
      <c r="SCW23" s="59"/>
      <c r="SCX23" s="178"/>
      <c r="SCY23" s="184"/>
      <c r="SCZ23" s="184"/>
      <c r="SDA23" s="184"/>
      <c r="SDB23" s="178"/>
      <c r="SDC23" s="178"/>
      <c r="SDD23" s="179"/>
      <c r="SDE23" s="59"/>
      <c r="SDF23" s="178"/>
      <c r="SDG23" s="184"/>
      <c r="SDH23" s="184"/>
      <c r="SDI23" s="184"/>
      <c r="SDJ23" s="178"/>
      <c r="SDK23" s="178"/>
      <c r="SDL23" s="179"/>
      <c r="SDM23" s="59"/>
      <c r="SDN23" s="178"/>
      <c r="SDO23" s="184"/>
      <c r="SDP23" s="184"/>
      <c r="SDQ23" s="184"/>
      <c r="SDR23" s="178"/>
      <c r="SDS23" s="178"/>
      <c r="SDT23" s="179"/>
      <c r="SDU23" s="59"/>
      <c r="SDV23" s="178"/>
      <c r="SDW23" s="184"/>
      <c r="SDX23" s="184"/>
      <c r="SDY23" s="184"/>
      <c r="SDZ23" s="178"/>
      <c r="SEA23" s="178"/>
      <c r="SEB23" s="179"/>
      <c r="SEC23" s="59"/>
      <c r="SED23" s="178"/>
      <c r="SEE23" s="184"/>
      <c r="SEF23" s="184"/>
      <c r="SEG23" s="184"/>
      <c r="SEH23" s="178"/>
      <c r="SEI23" s="178"/>
      <c r="SEJ23" s="179"/>
      <c r="SEK23" s="59"/>
      <c r="SEL23" s="178"/>
      <c r="SEM23" s="184"/>
      <c r="SEN23" s="184"/>
      <c r="SEO23" s="184"/>
      <c r="SEP23" s="178"/>
      <c r="SEQ23" s="178"/>
      <c r="SER23" s="179"/>
      <c r="SES23" s="59"/>
      <c r="SET23" s="178"/>
      <c r="SEU23" s="184"/>
      <c r="SEV23" s="184"/>
      <c r="SEW23" s="184"/>
      <c r="SEX23" s="178"/>
      <c r="SEY23" s="178"/>
      <c r="SEZ23" s="179"/>
      <c r="SFA23" s="59"/>
      <c r="SFB23" s="178"/>
      <c r="SFC23" s="184"/>
      <c r="SFD23" s="184"/>
      <c r="SFE23" s="184"/>
      <c r="SFF23" s="178"/>
      <c r="SFG23" s="178"/>
      <c r="SFH23" s="179"/>
      <c r="SFI23" s="59"/>
      <c r="SFJ23" s="178"/>
      <c r="SFK23" s="184"/>
      <c r="SFL23" s="184"/>
      <c r="SFM23" s="184"/>
      <c r="SFN23" s="178"/>
      <c r="SFO23" s="178"/>
      <c r="SFP23" s="179"/>
      <c r="SFQ23" s="59"/>
      <c r="SFR23" s="178"/>
      <c r="SFS23" s="184"/>
      <c r="SFT23" s="184"/>
      <c r="SFU23" s="184"/>
      <c r="SFV23" s="178"/>
      <c r="SFW23" s="178"/>
      <c r="SFX23" s="179"/>
      <c r="SFY23" s="59"/>
      <c r="SFZ23" s="178"/>
      <c r="SGA23" s="184"/>
      <c r="SGB23" s="184"/>
      <c r="SGC23" s="184"/>
      <c r="SGD23" s="178"/>
      <c r="SGE23" s="178"/>
      <c r="SGF23" s="179"/>
      <c r="SGG23" s="59"/>
      <c r="SGH23" s="178"/>
      <c r="SGI23" s="184"/>
      <c r="SGJ23" s="184"/>
      <c r="SGK23" s="184"/>
      <c r="SGL23" s="178"/>
      <c r="SGM23" s="178"/>
      <c r="SGN23" s="179"/>
      <c r="SGO23" s="59"/>
      <c r="SGP23" s="178"/>
      <c r="SGQ23" s="184"/>
      <c r="SGR23" s="184"/>
      <c r="SGS23" s="184"/>
      <c r="SGT23" s="178"/>
      <c r="SGU23" s="178"/>
      <c r="SGV23" s="179"/>
      <c r="SGW23" s="59"/>
      <c r="SGX23" s="178"/>
      <c r="SGY23" s="184"/>
      <c r="SGZ23" s="184"/>
      <c r="SHA23" s="184"/>
      <c r="SHB23" s="178"/>
      <c r="SHC23" s="178"/>
      <c r="SHD23" s="179"/>
      <c r="SHE23" s="59"/>
      <c r="SHF23" s="178"/>
      <c r="SHG23" s="184"/>
      <c r="SHH23" s="184"/>
      <c r="SHI23" s="184"/>
      <c r="SHJ23" s="178"/>
      <c r="SHK23" s="178"/>
      <c r="SHL23" s="179"/>
      <c r="SHM23" s="59"/>
      <c r="SHN23" s="178"/>
      <c r="SHO23" s="184"/>
      <c r="SHP23" s="184"/>
      <c r="SHQ23" s="184"/>
      <c r="SHR23" s="178"/>
      <c r="SHS23" s="178"/>
      <c r="SHT23" s="179"/>
      <c r="SHU23" s="59"/>
      <c r="SHV23" s="178"/>
      <c r="SHW23" s="184"/>
      <c r="SHX23" s="184"/>
      <c r="SHY23" s="184"/>
      <c r="SHZ23" s="178"/>
      <c r="SIA23" s="178"/>
      <c r="SIB23" s="179"/>
      <c r="SIC23" s="59"/>
      <c r="SID23" s="178"/>
      <c r="SIE23" s="184"/>
      <c r="SIF23" s="184"/>
      <c r="SIG23" s="184"/>
      <c r="SIH23" s="178"/>
      <c r="SII23" s="178"/>
      <c r="SIJ23" s="179"/>
      <c r="SIK23" s="59"/>
      <c r="SIL23" s="178"/>
      <c r="SIM23" s="184"/>
      <c r="SIN23" s="184"/>
      <c r="SIO23" s="184"/>
      <c r="SIP23" s="178"/>
      <c r="SIQ23" s="178"/>
      <c r="SIR23" s="179"/>
      <c r="SIS23" s="59"/>
      <c r="SIT23" s="178"/>
      <c r="SIU23" s="184"/>
      <c r="SIV23" s="184"/>
      <c r="SIW23" s="184"/>
      <c r="SIX23" s="178"/>
      <c r="SIY23" s="178"/>
      <c r="SIZ23" s="179"/>
      <c r="SJA23" s="59"/>
      <c r="SJB23" s="178"/>
      <c r="SJC23" s="184"/>
      <c r="SJD23" s="184"/>
      <c r="SJE23" s="184"/>
      <c r="SJF23" s="178"/>
      <c r="SJG23" s="178"/>
      <c r="SJH23" s="179"/>
      <c r="SJI23" s="59"/>
      <c r="SJJ23" s="178"/>
      <c r="SJK23" s="184"/>
      <c r="SJL23" s="184"/>
      <c r="SJM23" s="184"/>
      <c r="SJN23" s="178"/>
      <c r="SJO23" s="178"/>
      <c r="SJP23" s="179"/>
      <c r="SJQ23" s="59"/>
      <c r="SJR23" s="178"/>
      <c r="SJS23" s="184"/>
      <c r="SJT23" s="184"/>
      <c r="SJU23" s="184"/>
      <c r="SJV23" s="178"/>
      <c r="SJW23" s="178"/>
      <c r="SJX23" s="179"/>
      <c r="SJY23" s="59"/>
      <c r="SJZ23" s="178"/>
      <c r="SKA23" s="184"/>
      <c r="SKB23" s="184"/>
      <c r="SKC23" s="184"/>
      <c r="SKD23" s="178"/>
      <c r="SKE23" s="178"/>
      <c r="SKF23" s="179"/>
      <c r="SKG23" s="59"/>
      <c r="SKH23" s="178"/>
      <c r="SKI23" s="184"/>
      <c r="SKJ23" s="184"/>
      <c r="SKK23" s="184"/>
      <c r="SKL23" s="178"/>
      <c r="SKM23" s="178"/>
      <c r="SKN23" s="179"/>
      <c r="SKO23" s="59"/>
      <c r="SKP23" s="178"/>
      <c r="SKQ23" s="184"/>
      <c r="SKR23" s="184"/>
      <c r="SKS23" s="184"/>
      <c r="SKT23" s="178"/>
      <c r="SKU23" s="178"/>
      <c r="SKV23" s="179"/>
      <c r="SKW23" s="59"/>
      <c r="SKX23" s="178"/>
      <c r="SKY23" s="184"/>
      <c r="SKZ23" s="184"/>
      <c r="SLA23" s="184"/>
      <c r="SLB23" s="178"/>
      <c r="SLC23" s="178"/>
      <c r="SLD23" s="179"/>
      <c r="SLE23" s="59"/>
      <c r="SLF23" s="178"/>
      <c r="SLG23" s="184"/>
      <c r="SLH23" s="184"/>
      <c r="SLI23" s="184"/>
      <c r="SLJ23" s="178"/>
      <c r="SLK23" s="178"/>
      <c r="SLL23" s="179"/>
      <c r="SLM23" s="59"/>
      <c r="SLN23" s="178"/>
      <c r="SLO23" s="184"/>
      <c r="SLP23" s="184"/>
      <c r="SLQ23" s="184"/>
      <c r="SLR23" s="178"/>
      <c r="SLS23" s="178"/>
      <c r="SLT23" s="179"/>
      <c r="SLU23" s="59"/>
      <c r="SLV23" s="178"/>
      <c r="SLW23" s="184"/>
      <c r="SLX23" s="184"/>
      <c r="SLY23" s="184"/>
      <c r="SLZ23" s="178"/>
      <c r="SMA23" s="178"/>
      <c r="SMB23" s="179"/>
      <c r="SMC23" s="59"/>
      <c r="SMD23" s="178"/>
      <c r="SME23" s="184"/>
      <c r="SMF23" s="184"/>
      <c r="SMG23" s="184"/>
      <c r="SMH23" s="178"/>
      <c r="SMI23" s="178"/>
      <c r="SMJ23" s="179"/>
      <c r="SMK23" s="59"/>
      <c r="SML23" s="178"/>
      <c r="SMM23" s="184"/>
      <c r="SMN23" s="184"/>
      <c r="SMO23" s="184"/>
      <c r="SMP23" s="178"/>
      <c r="SMQ23" s="178"/>
      <c r="SMR23" s="179"/>
      <c r="SMS23" s="59"/>
      <c r="SMT23" s="178"/>
      <c r="SMU23" s="184"/>
      <c r="SMV23" s="184"/>
      <c r="SMW23" s="184"/>
      <c r="SMX23" s="178"/>
      <c r="SMY23" s="178"/>
      <c r="SMZ23" s="179"/>
      <c r="SNA23" s="59"/>
      <c r="SNB23" s="178"/>
      <c r="SNC23" s="184"/>
      <c r="SND23" s="184"/>
      <c r="SNE23" s="184"/>
      <c r="SNF23" s="178"/>
      <c r="SNG23" s="178"/>
      <c r="SNH23" s="179"/>
      <c r="SNI23" s="59"/>
      <c r="SNJ23" s="178"/>
      <c r="SNK23" s="184"/>
      <c r="SNL23" s="184"/>
      <c r="SNM23" s="184"/>
      <c r="SNN23" s="178"/>
      <c r="SNO23" s="178"/>
      <c r="SNP23" s="179"/>
      <c r="SNQ23" s="59"/>
      <c r="SNR23" s="178"/>
      <c r="SNS23" s="184"/>
      <c r="SNT23" s="184"/>
      <c r="SNU23" s="184"/>
      <c r="SNV23" s="178"/>
      <c r="SNW23" s="178"/>
      <c r="SNX23" s="179"/>
      <c r="SNY23" s="59"/>
      <c r="SNZ23" s="178"/>
      <c r="SOA23" s="184"/>
      <c r="SOB23" s="184"/>
      <c r="SOC23" s="184"/>
      <c r="SOD23" s="178"/>
      <c r="SOE23" s="178"/>
      <c r="SOF23" s="179"/>
      <c r="SOG23" s="59"/>
      <c r="SOH23" s="178"/>
      <c r="SOI23" s="184"/>
      <c r="SOJ23" s="184"/>
      <c r="SOK23" s="184"/>
      <c r="SOL23" s="178"/>
      <c r="SOM23" s="178"/>
      <c r="SON23" s="179"/>
      <c r="SOO23" s="59"/>
      <c r="SOP23" s="178"/>
      <c r="SOQ23" s="184"/>
      <c r="SOR23" s="184"/>
      <c r="SOS23" s="184"/>
      <c r="SOT23" s="178"/>
      <c r="SOU23" s="178"/>
      <c r="SOV23" s="179"/>
      <c r="SOW23" s="59"/>
      <c r="SOX23" s="178"/>
      <c r="SOY23" s="184"/>
      <c r="SOZ23" s="184"/>
      <c r="SPA23" s="184"/>
      <c r="SPB23" s="178"/>
      <c r="SPC23" s="178"/>
      <c r="SPD23" s="179"/>
      <c r="SPE23" s="59"/>
      <c r="SPF23" s="178"/>
      <c r="SPG23" s="184"/>
      <c r="SPH23" s="184"/>
      <c r="SPI23" s="184"/>
      <c r="SPJ23" s="178"/>
      <c r="SPK23" s="178"/>
      <c r="SPL23" s="179"/>
      <c r="SPM23" s="59"/>
      <c r="SPN23" s="178"/>
      <c r="SPO23" s="184"/>
      <c r="SPP23" s="184"/>
      <c r="SPQ23" s="184"/>
      <c r="SPR23" s="178"/>
      <c r="SPS23" s="178"/>
      <c r="SPT23" s="179"/>
      <c r="SPU23" s="59"/>
      <c r="SPV23" s="178"/>
      <c r="SPW23" s="184"/>
      <c r="SPX23" s="184"/>
      <c r="SPY23" s="184"/>
      <c r="SPZ23" s="178"/>
      <c r="SQA23" s="178"/>
      <c r="SQB23" s="179"/>
      <c r="SQC23" s="59"/>
      <c r="SQD23" s="178"/>
      <c r="SQE23" s="184"/>
      <c r="SQF23" s="184"/>
      <c r="SQG23" s="184"/>
      <c r="SQH23" s="178"/>
      <c r="SQI23" s="178"/>
      <c r="SQJ23" s="179"/>
      <c r="SQK23" s="59"/>
      <c r="SQL23" s="178"/>
      <c r="SQM23" s="184"/>
      <c r="SQN23" s="184"/>
      <c r="SQO23" s="184"/>
      <c r="SQP23" s="178"/>
      <c r="SQQ23" s="178"/>
      <c r="SQR23" s="179"/>
      <c r="SQS23" s="59"/>
      <c r="SQT23" s="178"/>
      <c r="SQU23" s="184"/>
      <c r="SQV23" s="184"/>
      <c r="SQW23" s="184"/>
      <c r="SQX23" s="178"/>
      <c r="SQY23" s="178"/>
      <c r="SQZ23" s="179"/>
      <c r="SRA23" s="59"/>
      <c r="SRB23" s="178"/>
      <c r="SRC23" s="184"/>
      <c r="SRD23" s="184"/>
      <c r="SRE23" s="184"/>
      <c r="SRF23" s="178"/>
      <c r="SRG23" s="178"/>
      <c r="SRH23" s="179"/>
      <c r="SRI23" s="59"/>
      <c r="SRJ23" s="178"/>
      <c r="SRK23" s="184"/>
      <c r="SRL23" s="184"/>
      <c r="SRM23" s="184"/>
      <c r="SRN23" s="178"/>
      <c r="SRO23" s="178"/>
      <c r="SRP23" s="179"/>
      <c r="SRQ23" s="59"/>
      <c r="SRR23" s="178"/>
      <c r="SRS23" s="184"/>
      <c r="SRT23" s="184"/>
      <c r="SRU23" s="184"/>
      <c r="SRV23" s="178"/>
      <c r="SRW23" s="178"/>
      <c r="SRX23" s="179"/>
      <c r="SRY23" s="59"/>
      <c r="SRZ23" s="178"/>
      <c r="SSA23" s="184"/>
      <c r="SSB23" s="184"/>
      <c r="SSC23" s="184"/>
      <c r="SSD23" s="178"/>
      <c r="SSE23" s="178"/>
      <c r="SSF23" s="179"/>
      <c r="SSG23" s="59"/>
      <c r="SSH23" s="178"/>
      <c r="SSI23" s="184"/>
      <c r="SSJ23" s="184"/>
      <c r="SSK23" s="184"/>
      <c r="SSL23" s="178"/>
      <c r="SSM23" s="178"/>
      <c r="SSN23" s="179"/>
      <c r="SSO23" s="59"/>
      <c r="SSP23" s="178"/>
      <c r="SSQ23" s="184"/>
      <c r="SSR23" s="184"/>
      <c r="SSS23" s="184"/>
      <c r="SST23" s="178"/>
      <c r="SSU23" s="178"/>
      <c r="SSV23" s="179"/>
      <c r="SSW23" s="59"/>
      <c r="SSX23" s="178"/>
      <c r="SSY23" s="184"/>
      <c r="SSZ23" s="184"/>
      <c r="STA23" s="184"/>
      <c r="STB23" s="178"/>
      <c r="STC23" s="178"/>
      <c r="STD23" s="179"/>
      <c r="STE23" s="59"/>
      <c r="STF23" s="178"/>
      <c r="STG23" s="184"/>
      <c r="STH23" s="184"/>
      <c r="STI23" s="184"/>
      <c r="STJ23" s="178"/>
      <c r="STK23" s="178"/>
      <c r="STL23" s="179"/>
      <c r="STM23" s="59"/>
      <c r="STN23" s="178"/>
      <c r="STO23" s="184"/>
      <c r="STP23" s="184"/>
      <c r="STQ23" s="184"/>
      <c r="STR23" s="178"/>
      <c r="STS23" s="178"/>
      <c r="STT23" s="179"/>
      <c r="STU23" s="59"/>
      <c r="STV23" s="178"/>
      <c r="STW23" s="184"/>
      <c r="STX23" s="184"/>
      <c r="STY23" s="184"/>
      <c r="STZ23" s="178"/>
      <c r="SUA23" s="178"/>
      <c r="SUB23" s="179"/>
      <c r="SUC23" s="59"/>
      <c r="SUD23" s="178"/>
      <c r="SUE23" s="184"/>
      <c r="SUF23" s="184"/>
      <c r="SUG23" s="184"/>
      <c r="SUH23" s="178"/>
      <c r="SUI23" s="178"/>
      <c r="SUJ23" s="179"/>
      <c r="SUK23" s="59"/>
      <c r="SUL23" s="178"/>
      <c r="SUM23" s="184"/>
      <c r="SUN23" s="184"/>
      <c r="SUO23" s="184"/>
      <c r="SUP23" s="178"/>
      <c r="SUQ23" s="178"/>
      <c r="SUR23" s="179"/>
      <c r="SUS23" s="59"/>
      <c r="SUT23" s="178"/>
      <c r="SUU23" s="184"/>
      <c r="SUV23" s="184"/>
      <c r="SUW23" s="184"/>
      <c r="SUX23" s="178"/>
      <c r="SUY23" s="178"/>
      <c r="SUZ23" s="179"/>
      <c r="SVA23" s="59"/>
      <c r="SVB23" s="178"/>
      <c r="SVC23" s="184"/>
      <c r="SVD23" s="184"/>
      <c r="SVE23" s="184"/>
      <c r="SVF23" s="178"/>
      <c r="SVG23" s="178"/>
      <c r="SVH23" s="179"/>
      <c r="SVI23" s="59"/>
      <c r="SVJ23" s="178"/>
      <c r="SVK23" s="184"/>
      <c r="SVL23" s="184"/>
      <c r="SVM23" s="184"/>
      <c r="SVN23" s="178"/>
      <c r="SVO23" s="178"/>
      <c r="SVP23" s="179"/>
      <c r="SVQ23" s="59"/>
      <c r="SVR23" s="178"/>
      <c r="SVS23" s="184"/>
      <c r="SVT23" s="184"/>
      <c r="SVU23" s="184"/>
      <c r="SVV23" s="178"/>
      <c r="SVW23" s="178"/>
      <c r="SVX23" s="179"/>
      <c r="SVY23" s="59"/>
      <c r="SVZ23" s="178"/>
      <c r="SWA23" s="184"/>
      <c r="SWB23" s="184"/>
      <c r="SWC23" s="184"/>
      <c r="SWD23" s="178"/>
      <c r="SWE23" s="178"/>
      <c r="SWF23" s="179"/>
      <c r="SWG23" s="59"/>
      <c r="SWH23" s="178"/>
      <c r="SWI23" s="184"/>
      <c r="SWJ23" s="184"/>
      <c r="SWK23" s="184"/>
      <c r="SWL23" s="178"/>
      <c r="SWM23" s="178"/>
      <c r="SWN23" s="179"/>
      <c r="SWO23" s="59"/>
      <c r="SWP23" s="178"/>
      <c r="SWQ23" s="184"/>
      <c r="SWR23" s="184"/>
      <c r="SWS23" s="184"/>
      <c r="SWT23" s="178"/>
      <c r="SWU23" s="178"/>
      <c r="SWV23" s="179"/>
      <c r="SWW23" s="59"/>
      <c r="SWX23" s="178"/>
      <c r="SWY23" s="184"/>
      <c r="SWZ23" s="184"/>
      <c r="SXA23" s="184"/>
      <c r="SXB23" s="178"/>
      <c r="SXC23" s="178"/>
      <c r="SXD23" s="179"/>
      <c r="SXE23" s="59"/>
      <c r="SXF23" s="178"/>
      <c r="SXG23" s="184"/>
      <c r="SXH23" s="184"/>
      <c r="SXI23" s="184"/>
      <c r="SXJ23" s="178"/>
      <c r="SXK23" s="178"/>
      <c r="SXL23" s="179"/>
      <c r="SXM23" s="59"/>
      <c r="SXN23" s="178"/>
      <c r="SXO23" s="184"/>
      <c r="SXP23" s="184"/>
      <c r="SXQ23" s="184"/>
      <c r="SXR23" s="178"/>
      <c r="SXS23" s="178"/>
      <c r="SXT23" s="179"/>
      <c r="SXU23" s="59"/>
      <c r="SXV23" s="178"/>
      <c r="SXW23" s="184"/>
      <c r="SXX23" s="184"/>
      <c r="SXY23" s="184"/>
      <c r="SXZ23" s="178"/>
      <c r="SYA23" s="178"/>
      <c r="SYB23" s="179"/>
      <c r="SYC23" s="59"/>
      <c r="SYD23" s="178"/>
      <c r="SYE23" s="184"/>
      <c r="SYF23" s="184"/>
      <c r="SYG23" s="184"/>
      <c r="SYH23" s="178"/>
      <c r="SYI23" s="178"/>
      <c r="SYJ23" s="179"/>
      <c r="SYK23" s="59"/>
      <c r="SYL23" s="178"/>
      <c r="SYM23" s="184"/>
      <c r="SYN23" s="184"/>
      <c r="SYO23" s="184"/>
      <c r="SYP23" s="178"/>
      <c r="SYQ23" s="178"/>
      <c r="SYR23" s="179"/>
      <c r="SYS23" s="59"/>
      <c r="SYT23" s="178"/>
      <c r="SYU23" s="184"/>
      <c r="SYV23" s="184"/>
      <c r="SYW23" s="184"/>
      <c r="SYX23" s="178"/>
      <c r="SYY23" s="178"/>
      <c r="SYZ23" s="179"/>
      <c r="SZA23" s="59"/>
      <c r="SZB23" s="178"/>
      <c r="SZC23" s="184"/>
      <c r="SZD23" s="184"/>
      <c r="SZE23" s="184"/>
      <c r="SZF23" s="178"/>
      <c r="SZG23" s="178"/>
      <c r="SZH23" s="179"/>
      <c r="SZI23" s="59"/>
      <c r="SZJ23" s="178"/>
      <c r="SZK23" s="184"/>
      <c r="SZL23" s="184"/>
      <c r="SZM23" s="184"/>
      <c r="SZN23" s="178"/>
      <c r="SZO23" s="178"/>
      <c r="SZP23" s="179"/>
      <c r="SZQ23" s="59"/>
      <c r="SZR23" s="178"/>
      <c r="SZS23" s="184"/>
      <c r="SZT23" s="184"/>
      <c r="SZU23" s="184"/>
      <c r="SZV23" s="178"/>
      <c r="SZW23" s="178"/>
      <c r="SZX23" s="179"/>
      <c r="SZY23" s="59"/>
      <c r="SZZ23" s="178"/>
      <c r="TAA23" s="184"/>
      <c r="TAB23" s="184"/>
      <c r="TAC23" s="184"/>
      <c r="TAD23" s="178"/>
      <c r="TAE23" s="178"/>
      <c r="TAF23" s="179"/>
      <c r="TAG23" s="59"/>
      <c r="TAH23" s="178"/>
      <c r="TAI23" s="184"/>
      <c r="TAJ23" s="184"/>
      <c r="TAK23" s="184"/>
      <c r="TAL23" s="178"/>
      <c r="TAM23" s="178"/>
      <c r="TAN23" s="179"/>
      <c r="TAO23" s="59"/>
      <c r="TAP23" s="178"/>
      <c r="TAQ23" s="184"/>
      <c r="TAR23" s="184"/>
      <c r="TAS23" s="184"/>
      <c r="TAT23" s="178"/>
      <c r="TAU23" s="178"/>
      <c r="TAV23" s="179"/>
      <c r="TAW23" s="59"/>
      <c r="TAX23" s="178"/>
      <c r="TAY23" s="184"/>
      <c r="TAZ23" s="184"/>
      <c r="TBA23" s="184"/>
      <c r="TBB23" s="178"/>
      <c r="TBC23" s="178"/>
      <c r="TBD23" s="179"/>
      <c r="TBE23" s="59"/>
      <c r="TBF23" s="178"/>
      <c r="TBG23" s="184"/>
      <c r="TBH23" s="184"/>
      <c r="TBI23" s="184"/>
      <c r="TBJ23" s="178"/>
      <c r="TBK23" s="178"/>
      <c r="TBL23" s="179"/>
      <c r="TBM23" s="59"/>
      <c r="TBN23" s="178"/>
      <c r="TBO23" s="184"/>
      <c r="TBP23" s="184"/>
      <c r="TBQ23" s="184"/>
      <c r="TBR23" s="178"/>
      <c r="TBS23" s="178"/>
      <c r="TBT23" s="179"/>
      <c r="TBU23" s="59"/>
      <c r="TBV23" s="178"/>
      <c r="TBW23" s="184"/>
      <c r="TBX23" s="184"/>
      <c r="TBY23" s="184"/>
      <c r="TBZ23" s="178"/>
      <c r="TCA23" s="178"/>
      <c r="TCB23" s="179"/>
      <c r="TCC23" s="59"/>
      <c r="TCD23" s="178"/>
      <c r="TCE23" s="184"/>
      <c r="TCF23" s="184"/>
      <c r="TCG23" s="184"/>
      <c r="TCH23" s="178"/>
      <c r="TCI23" s="178"/>
      <c r="TCJ23" s="179"/>
      <c r="TCK23" s="59"/>
      <c r="TCL23" s="178"/>
      <c r="TCM23" s="184"/>
      <c r="TCN23" s="184"/>
      <c r="TCO23" s="184"/>
      <c r="TCP23" s="178"/>
      <c r="TCQ23" s="178"/>
      <c r="TCR23" s="179"/>
      <c r="TCS23" s="59"/>
      <c r="TCT23" s="178"/>
      <c r="TCU23" s="184"/>
      <c r="TCV23" s="184"/>
      <c r="TCW23" s="184"/>
      <c r="TCX23" s="178"/>
      <c r="TCY23" s="178"/>
      <c r="TCZ23" s="179"/>
      <c r="TDA23" s="59"/>
      <c r="TDB23" s="178"/>
      <c r="TDC23" s="184"/>
      <c r="TDD23" s="184"/>
      <c r="TDE23" s="184"/>
      <c r="TDF23" s="178"/>
      <c r="TDG23" s="178"/>
      <c r="TDH23" s="179"/>
      <c r="TDI23" s="59"/>
      <c r="TDJ23" s="178"/>
      <c r="TDK23" s="184"/>
      <c r="TDL23" s="184"/>
      <c r="TDM23" s="184"/>
      <c r="TDN23" s="178"/>
      <c r="TDO23" s="178"/>
      <c r="TDP23" s="179"/>
      <c r="TDQ23" s="59"/>
      <c r="TDR23" s="178"/>
      <c r="TDS23" s="184"/>
      <c r="TDT23" s="184"/>
      <c r="TDU23" s="184"/>
      <c r="TDV23" s="178"/>
      <c r="TDW23" s="178"/>
      <c r="TDX23" s="179"/>
      <c r="TDY23" s="59"/>
      <c r="TDZ23" s="178"/>
      <c r="TEA23" s="184"/>
      <c r="TEB23" s="184"/>
      <c r="TEC23" s="184"/>
      <c r="TED23" s="178"/>
      <c r="TEE23" s="178"/>
      <c r="TEF23" s="179"/>
      <c r="TEG23" s="59"/>
      <c r="TEH23" s="178"/>
      <c r="TEI23" s="184"/>
      <c r="TEJ23" s="184"/>
      <c r="TEK23" s="184"/>
      <c r="TEL23" s="178"/>
      <c r="TEM23" s="178"/>
      <c r="TEN23" s="179"/>
      <c r="TEO23" s="59"/>
      <c r="TEP23" s="178"/>
      <c r="TEQ23" s="184"/>
      <c r="TER23" s="184"/>
      <c r="TES23" s="184"/>
      <c r="TET23" s="178"/>
      <c r="TEU23" s="178"/>
      <c r="TEV23" s="179"/>
      <c r="TEW23" s="59"/>
      <c r="TEX23" s="178"/>
      <c r="TEY23" s="184"/>
      <c r="TEZ23" s="184"/>
      <c r="TFA23" s="184"/>
      <c r="TFB23" s="178"/>
      <c r="TFC23" s="178"/>
      <c r="TFD23" s="179"/>
      <c r="TFE23" s="59"/>
      <c r="TFF23" s="178"/>
      <c r="TFG23" s="184"/>
      <c r="TFH23" s="184"/>
      <c r="TFI23" s="184"/>
      <c r="TFJ23" s="178"/>
      <c r="TFK23" s="178"/>
      <c r="TFL23" s="179"/>
      <c r="TFM23" s="59"/>
      <c r="TFN23" s="178"/>
      <c r="TFO23" s="184"/>
      <c r="TFP23" s="184"/>
      <c r="TFQ23" s="184"/>
      <c r="TFR23" s="178"/>
      <c r="TFS23" s="178"/>
      <c r="TFT23" s="179"/>
      <c r="TFU23" s="59"/>
      <c r="TFV23" s="178"/>
      <c r="TFW23" s="184"/>
      <c r="TFX23" s="184"/>
      <c r="TFY23" s="184"/>
      <c r="TFZ23" s="178"/>
      <c r="TGA23" s="178"/>
      <c r="TGB23" s="179"/>
      <c r="TGC23" s="59"/>
      <c r="TGD23" s="178"/>
      <c r="TGE23" s="184"/>
      <c r="TGF23" s="184"/>
      <c r="TGG23" s="184"/>
      <c r="TGH23" s="178"/>
      <c r="TGI23" s="178"/>
      <c r="TGJ23" s="179"/>
      <c r="TGK23" s="59"/>
      <c r="TGL23" s="178"/>
      <c r="TGM23" s="184"/>
      <c r="TGN23" s="184"/>
      <c r="TGO23" s="184"/>
      <c r="TGP23" s="178"/>
      <c r="TGQ23" s="178"/>
      <c r="TGR23" s="179"/>
      <c r="TGS23" s="59"/>
      <c r="TGT23" s="178"/>
      <c r="TGU23" s="184"/>
      <c r="TGV23" s="184"/>
      <c r="TGW23" s="184"/>
      <c r="TGX23" s="178"/>
      <c r="TGY23" s="178"/>
      <c r="TGZ23" s="179"/>
      <c r="THA23" s="59"/>
      <c r="THB23" s="178"/>
      <c r="THC23" s="184"/>
      <c r="THD23" s="184"/>
      <c r="THE23" s="184"/>
      <c r="THF23" s="178"/>
      <c r="THG23" s="178"/>
      <c r="THH23" s="179"/>
      <c r="THI23" s="59"/>
      <c r="THJ23" s="178"/>
      <c r="THK23" s="184"/>
      <c r="THL23" s="184"/>
      <c r="THM23" s="184"/>
      <c r="THN23" s="178"/>
      <c r="THO23" s="178"/>
      <c r="THP23" s="179"/>
      <c r="THQ23" s="59"/>
      <c r="THR23" s="178"/>
      <c r="THS23" s="184"/>
      <c r="THT23" s="184"/>
      <c r="THU23" s="184"/>
      <c r="THV23" s="178"/>
      <c r="THW23" s="178"/>
      <c r="THX23" s="179"/>
      <c r="THY23" s="59"/>
      <c r="THZ23" s="178"/>
      <c r="TIA23" s="184"/>
      <c r="TIB23" s="184"/>
      <c r="TIC23" s="184"/>
      <c r="TID23" s="178"/>
      <c r="TIE23" s="178"/>
      <c r="TIF23" s="179"/>
      <c r="TIG23" s="59"/>
      <c r="TIH23" s="178"/>
      <c r="TII23" s="184"/>
      <c r="TIJ23" s="184"/>
      <c r="TIK23" s="184"/>
      <c r="TIL23" s="178"/>
      <c r="TIM23" s="178"/>
      <c r="TIN23" s="179"/>
      <c r="TIO23" s="59"/>
      <c r="TIP23" s="178"/>
      <c r="TIQ23" s="184"/>
      <c r="TIR23" s="184"/>
      <c r="TIS23" s="184"/>
      <c r="TIT23" s="178"/>
      <c r="TIU23" s="178"/>
      <c r="TIV23" s="179"/>
      <c r="TIW23" s="59"/>
      <c r="TIX23" s="178"/>
      <c r="TIY23" s="184"/>
      <c r="TIZ23" s="184"/>
      <c r="TJA23" s="184"/>
      <c r="TJB23" s="178"/>
      <c r="TJC23" s="178"/>
      <c r="TJD23" s="179"/>
      <c r="TJE23" s="59"/>
      <c r="TJF23" s="178"/>
      <c r="TJG23" s="184"/>
      <c r="TJH23" s="184"/>
      <c r="TJI23" s="184"/>
      <c r="TJJ23" s="178"/>
      <c r="TJK23" s="178"/>
      <c r="TJL23" s="179"/>
      <c r="TJM23" s="59"/>
      <c r="TJN23" s="178"/>
      <c r="TJO23" s="184"/>
      <c r="TJP23" s="184"/>
      <c r="TJQ23" s="184"/>
      <c r="TJR23" s="178"/>
      <c r="TJS23" s="178"/>
      <c r="TJT23" s="179"/>
      <c r="TJU23" s="59"/>
      <c r="TJV23" s="178"/>
      <c r="TJW23" s="184"/>
      <c r="TJX23" s="184"/>
      <c r="TJY23" s="184"/>
      <c r="TJZ23" s="178"/>
      <c r="TKA23" s="178"/>
      <c r="TKB23" s="179"/>
      <c r="TKC23" s="59"/>
      <c r="TKD23" s="178"/>
      <c r="TKE23" s="184"/>
      <c r="TKF23" s="184"/>
      <c r="TKG23" s="184"/>
      <c r="TKH23" s="178"/>
      <c r="TKI23" s="178"/>
      <c r="TKJ23" s="179"/>
      <c r="TKK23" s="59"/>
      <c r="TKL23" s="178"/>
      <c r="TKM23" s="184"/>
      <c r="TKN23" s="184"/>
      <c r="TKO23" s="184"/>
      <c r="TKP23" s="178"/>
      <c r="TKQ23" s="178"/>
      <c r="TKR23" s="179"/>
      <c r="TKS23" s="59"/>
      <c r="TKT23" s="178"/>
      <c r="TKU23" s="184"/>
      <c r="TKV23" s="184"/>
      <c r="TKW23" s="184"/>
      <c r="TKX23" s="178"/>
      <c r="TKY23" s="178"/>
      <c r="TKZ23" s="179"/>
      <c r="TLA23" s="59"/>
      <c r="TLB23" s="178"/>
      <c r="TLC23" s="184"/>
      <c r="TLD23" s="184"/>
      <c r="TLE23" s="184"/>
      <c r="TLF23" s="178"/>
      <c r="TLG23" s="178"/>
      <c r="TLH23" s="179"/>
      <c r="TLI23" s="59"/>
      <c r="TLJ23" s="178"/>
      <c r="TLK23" s="184"/>
      <c r="TLL23" s="184"/>
      <c r="TLM23" s="184"/>
      <c r="TLN23" s="178"/>
      <c r="TLO23" s="178"/>
      <c r="TLP23" s="179"/>
      <c r="TLQ23" s="59"/>
      <c r="TLR23" s="178"/>
      <c r="TLS23" s="184"/>
      <c r="TLT23" s="184"/>
      <c r="TLU23" s="184"/>
      <c r="TLV23" s="178"/>
      <c r="TLW23" s="178"/>
      <c r="TLX23" s="179"/>
      <c r="TLY23" s="59"/>
      <c r="TLZ23" s="178"/>
      <c r="TMA23" s="184"/>
      <c r="TMB23" s="184"/>
      <c r="TMC23" s="184"/>
      <c r="TMD23" s="178"/>
      <c r="TME23" s="178"/>
      <c r="TMF23" s="179"/>
      <c r="TMG23" s="59"/>
      <c r="TMH23" s="178"/>
      <c r="TMI23" s="184"/>
      <c r="TMJ23" s="184"/>
      <c r="TMK23" s="184"/>
      <c r="TML23" s="178"/>
      <c r="TMM23" s="178"/>
      <c r="TMN23" s="179"/>
      <c r="TMO23" s="59"/>
      <c r="TMP23" s="178"/>
      <c r="TMQ23" s="184"/>
      <c r="TMR23" s="184"/>
      <c r="TMS23" s="184"/>
      <c r="TMT23" s="178"/>
      <c r="TMU23" s="178"/>
      <c r="TMV23" s="179"/>
      <c r="TMW23" s="59"/>
      <c r="TMX23" s="178"/>
      <c r="TMY23" s="184"/>
      <c r="TMZ23" s="184"/>
      <c r="TNA23" s="184"/>
      <c r="TNB23" s="178"/>
      <c r="TNC23" s="178"/>
      <c r="TND23" s="179"/>
      <c r="TNE23" s="59"/>
      <c r="TNF23" s="178"/>
      <c r="TNG23" s="184"/>
      <c r="TNH23" s="184"/>
      <c r="TNI23" s="184"/>
      <c r="TNJ23" s="178"/>
      <c r="TNK23" s="178"/>
      <c r="TNL23" s="179"/>
      <c r="TNM23" s="59"/>
      <c r="TNN23" s="178"/>
      <c r="TNO23" s="184"/>
      <c r="TNP23" s="184"/>
      <c r="TNQ23" s="184"/>
      <c r="TNR23" s="178"/>
      <c r="TNS23" s="178"/>
      <c r="TNT23" s="179"/>
      <c r="TNU23" s="59"/>
      <c r="TNV23" s="178"/>
      <c r="TNW23" s="184"/>
      <c r="TNX23" s="184"/>
      <c r="TNY23" s="184"/>
      <c r="TNZ23" s="178"/>
      <c r="TOA23" s="178"/>
      <c r="TOB23" s="179"/>
      <c r="TOC23" s="59"/>
      <c r="TOD23" s="178"/>
      <c r="TOE23" s="184"/>
      <c r="TOF23" s="184"/>
      <c r="TOG23" s="184"/>
      <c r="TOH23" s="178"/>
      <c r="TOI23" s="178"/>
      <c r="TOJ23" s="179"/>
      <c r="TOK23" s="59"/>
      <c r="TOL23" s="178"/>
      <c r="TOM23" s="184"/>
      <c r="TON23" s="184"/>
      <c r="TOO23" s="184"/>
      <c r="TOP23" s="178"/>
      <c r="TOQ23" s="178"/>
      <c r="TOR23" s="179"/>
      <c r="TOS23" s="59"/>
      <c r="TOT23" s="178"/>
      <c r="TOU23" s="184"/>
      <c r="TOV23" s="184"/>
      <c r="TOW23" s="184"/>
      <c r="TOX23" s="178"/>
      <c r="TOY23" s="178"/>
      <c r="TOZ23" s="179"/>
      <c r="TPA23" s="59"/>
      <c r="TPB23" s="178"/>
      <c r="TPC23" s="184"/>
      <c r="TPD23" s="184"/>
      <c r="TPE23" s="184"/>
      <c r="TPF23" s="178"/>
      <c r="TPG23" s="178"/>
      <c r="TPH23" s="179"/>
      <c r="TPI23" s="59"/>
      <c r="TPJ23" s="178"/>
      <c r="TPK23" s="184"/>
      <c r="TPL23" s="184"/>
      <c r="TPM23" s="184"/>
      <c r="TPN23" s="178"/>
      <c r="TPO23" s="178"/>
      <c r="TPP23" s="179"/>
      <c r="TPQ23" s="59"/>
      <c r="TPR23" s="178"/>
      <c r="TPS23" s="184"/>
      <c r="TPT23" s="184"/>
      <c r="TPU23" s="184"/>
      <c r="TPV23" s="178"/>
      <c r="TPW23" s="178"/>
      <c r="TPX23" s="179"/>
      <c r="TPY23" s="59"/>
      <c r="TPZ23" s="178"/>
      <c r="TQA23" s="184"/>
      <c r="TQB23" s="184"/>
      <c r="TQC23" s="184"/>
      <c r="TQD23" s="178"/>
      <c r="TQE23" s="178"/>
      <c r="TQF23" s="179"/>
      <c r="TQG23" s="59"/>
      <c r="TQH23" s="178"/>
      <c r="TQI23" s="184"/>
      <c r="TQJ23" s="184"/>
      <c r="TQK23" s="184"/>
      <c r="TQL23" s="178"/>
      <c r="TQM23" s="178"/>
      <c r="TQN23" s="179"/>
      <c r="TQO23" s="59"/>
      <c r="TQP23" s="178"/>
      <c r="TQQ23" s="184"/>
      <c r="TQR23" s="184"/>
      <c r="TQS23" s="184"/>
      <c r="TQT23" s="178"/>
      <c r="TQU23" s="178"/>
      <c r="TQV23" s="179"/>
      <c r="TQW23" s="59"/>
      <c r="TQX23" s="178"/>
      <c r="TQY23" s="184"/>
      <c r="TQZ23" s="184"/>
      <c r="TRA23" s="184"/>
      <c r="TRB23" s="178"/>
      <c r="TRC23" s="178"/>
      <c r="TRD23" s="179"/>
      <c r="TRE23" s="59"/>
      <c r="TRF23" s="178"/>
      <c r="TRG23" s="184"/>
      <c r="TRH23" s="184"/>
      <c r="TRI23" s="184"/>
      <c r="TRJ23" s="178"/>
      <c r="TRK23" s="178"/>
      <c r="TRL23" s="179"/>
      <c r="TRM23" s="59"/>
      <c r="TRN23" s="178"/>
      <c r="TRO23" s="184"/>
      <c r="TRP23" s="184"/>
      <c r="TRQ23" s="184"/>
      <c r="TRR23" s="178"/>
      <c r="TRS23" s="178"/>
      <c r="TRT23" s="179"/>
      <c r="TRU23" s="59"/>
      <c r="TRV23" s="178"/>
      <c r="TRW23" s="184"/>
      <c r="TRX23" s="184"/>
      <c r="TRY23" s="184"/>
      <c r="TRZ23" s="178"/>
      <c r="TSA23" s="178"/>
      <c r="TSB23" s="179"/>
      <c r="TSC23" s="59"/>
      <c r="TSD23" s="178"/>
      <c r="TSE23" s="184"/>
      <c r="TSF23" s="184"/>
      <c r="TSG23" s="184"/>
      <c r="TSH23" s="178"/>
      <c r="TSI23" s="178"/>
      <c r="TSJ23" s="179"/>
      <c r="TSK23" s="59"/>
      <c r="TSL23" s="178"/>
      <c r="TSM23" s="184"/>
      <c r="TSN23" s="184"/>
      <c r="TSO23" s="184"/>
      <c r="TSP23" s="178"/>
      <c r="TSQ23" s="178"/>
      <c r="TSR23" s="179"/>
      <c r="TSS23" s="59"/>
      <c r="TST23" s="178"/>
      <c r="TSU23" s="184"/>
      <c r="TSV23" s="184"/>
      <c r="TSW23" s="184"/>
      <c r="TSX23" s="178"/>
      <c r="TSY23" s="178"/>
      <c r="TSZ23" s="179"/>
      <c r="TTA23" s="59"/>
      <c r="TTB23" s="178"/>
      <c r="TTC23" s="184"/>
      <c r="TTD23" s="184"/>
      <c r="TTE23" s="184"/>
      <c r="TTF23" s="178"/>
      <c r="TTG23" s="178"/>
      <c r="TTH23" s="179"/>
      <c r="TTI23" s="59"/>
      <c r="TTJ23" s="178"/>
      <c r="TTK23" s="184"/>
      <c r="TTL23" s="184"/>
      <c r="TTM23" s="184"/>
      <c r="TTN23" s="178"/>
      <c r="TTO23" s="178"/>
      <c r="TTP23" s="179"/>
      <c r="TTQ23" s="59"/>
      <c r="TTR23" s="178"/>
      <c r="TTS23" s="184"/>
      <c r="TTT23" s="184"/>
      <c r="TTU23" s="184"/>
      <c r="TTV23" s="178"/>
      <c r="TTW23" s="178"/>
      <c r="TTX23" s="179"/>
      <c r="TTY23" s="59"/>
      <c r="TTZ23" s="178"/>
      <c r="TUA23" s="184"/>
      <c r="TUB23" s="184"/>
      <c r="TUC23" s="184"/>
      <c r="TUD23" s="178"/>
      <c r="TUE23" s="178"/>
      <c r="TUF23" s="179"/>
      <c r="TUG23" s="59"/>
      <c r="TUH23" s="178"/>
      <c r="TUI23" s="184"/>
      <c r="TUJ23" s="184"/>
      <c r="TUK23" s="184"/>
      <c r="TUL23" s="178"/>
      <c r="TUM23" s="178"/>
      <c r="TUN23" s="179"/>
      <c r="TUO23" s="59"/>
      <c r="TUP23" s="178"/>
      <c r="TUQ23" s="184"/>
      <c r="TUR23" s="184"/>
      <c r="TUS23" s="184"/>
      <c r="TUT23" s="178"/>
      <c r="TUU23" s="178"/>
      <c r="TUV23" s="179"/>
      <c r="TUW23" s="59"/>
      <c r="TUX23" s="178"/>
      <c r="TUY23" s="184"/>
      <c r="TUZ23" s="184"/>
      <c r="TVA23" s="184"/>
      <c r="TVB23" s="178"/>
      <c r="TVC23" s="178"/>
      <c r="TVD23" s="179"/>
      <c r="TVE23" s="59"/>
      <c r="TVF23" s="178"/>
      <c r="TVG23" s="184"/>
      <c r="TVH23" s="184"/>
      <c r="TVI23" s="184"/>
      <c r="TVJ23" s="178"/>
      <c r="TVK23" s="178"/>
      <c r="TVL23" s="179"/>
      <c r="TVM23" s="59"/>
      <c r="TVN23" s="178"/>
      <c r="TVO23" s="184"/>
      <c r="TVP23" s="184"/>
      <c r="TVQ23" s="184"/>
      <c r="TVR23" s="178"/>
      <c r="TVS23" s="178"/>
      <c r="TVT23" s="179"/>
      <c r="TVU23" s="59"/>
      <c r="TVV23" s="178"/>
      <c r="TVW23" s="184"/>
      <c r="TVX23" s="184"/>
      <c r="TVY23" s="184"/>
      <c r="TVZ23" s="178"/>
      <c r="TWA23" s="178"/>
      <c r="TWB23" s="179"/>
      <c r="TWC23" s="59"/>
      <c r="TWD23" s="178"/>
      <c r="TWE23" s="184"/>
      <c r="TWF23" s="184"/>
      <c r="TWG23" s="184"/>
      <c r="TWH23" s="178"/>
      <c r="TWI23" s="178"/>
      <c r="TWJ23" s="179"/>
      <c r="TWK23" s="59"/>
      <c r="TWL23" s="178"/>
      <c r="TWM23" s="184"/>
      <c r="TWN23" s="184"/>
      <c r="TWO23" s="184"/>
      <c r="TWP23" s="178"/>
      <c r="TWQ23" s="178"/>
      <c r="TWR23" s="179"/>
      <c r="TWS23" s="59"/>
      <c r="TWT23" s="178"/>
      <c r="TWU23" s="184"/>
      <c r="TWV23" s="184"/>
      <c r="TWW23" s="184"/>
      <c r="TWX23" s="178"/>
      <c r="TWY23" s="178"/>
      <c r="TWZ23" s="179"/>
      <c r="TXA23" s="59"/>
      <c r="TXB23" s="178"/>
      <c r="TXC23" s="184"/>
      <c r="TXD23" s="184"/>
      <c r="TXE23" s="184"/>
      <c r="TXF23" s="178"/>
      <c r="TXG23" s="178"/>
      <c r="TXH23" s="179"/>
      <c r="TXI23" s="59"/>
      <c r="TXJ23" s="178"/>
      <c r="TXK23" s="184"/>
      <c r="TXL23" s="184"/>
      <c r="TXM23" s="184"/>
      <c r="TXN23" s="178"/>
      <c r="TXO23" s="178"/>
      <c r="TXP23" s="179"/>
      <c r="TXQ23" s="59"/>
      <c r="TXR23" s="178"/>
      <c r="TXS23" s="184"/>
      <c r="TXT23" s="184"/>
      <c r="TXU23" s="184"/>
      <c r="TXV23" s="178"/>
      <c r="TXW23" s="178"/>
      <c r="TXX23" s="179"/>
      <c r="TXY23" s="59"/>
      <c r="TXZ23" s="178"/>
      <c r="TYA23" s="184"/>
      <c r="TYB23" s="184"/>
      <c r="TYC23" s="184"/>
      <c r="TYD23" s="178"/>
      <c r="TYE23" s="178"/>
      <c r="TYF23" s="179"/>
      <c r="TYG23" s="59"/>
      <c r="TYH23" s="178"/>
      <c r="TYI23" s="184"/>
      <c r="TYJ23" s="184"/>
      <c r="TYK23" s="184"/>
      <c r="TYL23" s="178"/>
      <c r="TYM23" s="178"/>
      <c r="TYN23" s="179"/>
      <c r="TYO23" s="59"/>
      <c r="TYP23" s="178"/>
      <c r="TYQ23" s="184"/>
      <c r="TYR23" s="184"/>
      <c r="TYS23" s="184"/>
      <c r="TYT23" s="178"/>
      <c r="TYU23" s="178"/>
      <c r="TYV23" s="179"/>
      <c r="TYW23" s="59"/>
      <c r="TYX23" s="178"/>
      <c r="TYY23" s="184"/>
      <c r="TYZ23" s="184"/>
      <c r="TZA23" s="184"/>
      <c r="TZB23" s="178"/>
      <c r="TZC23" s="178"/>
      <c r="TZD23" s="179"/>
      <c r="TZE23" s="59"/>
      <c r="TZF23" s="178"/>
      <c r="TZG23" s="184"/>
      <c r="TZH23" s="184"/>
      <c r="TZI23" s="184"/>
      <c r="TZJ23" s="178"/>
      <c r="TZK23" s="178"/>
      <c r="TZL23" s="179"/>
      <c r="TZM23" s="59"/>
      <c r="TZN23" s="178"/>
      <c r="TZO23" s="184"/>
      <c r="TZP23" s="184"/>
      <c r="TZQ23" s="184"/>
      <c r="TZR23" s="178"/>
      <c r="TZS23" s="178"/>
      <c r="TZT23" s="179"/>
      <c r="TZU23" s="59"/>
      <c r="TZV23" s="178"/>
      <c r="TZW23" s="184"/>
      <c r="TZX23" s="184"/>
      <c r="TZY23" s="184"/>
      <c r="TZZ23" s="178"/>
      <c r="UAA23" s="178"/>
      <c r="UAB23" s="179"/>
      <c r="UAC23" s="59"/>
      <c r="UAD23" s="178"/>
      <c r="UAE23" s="184"/>
      <c r="UAF23" s="184"/>
      <c r="UAG23" s="184"/>
      <c r="UAH23" s="178"/>
      <c r="UAI23" s="178"/>
      <c r="UAJ23" s="179"/>
      <c r="UAK23" s="59"/>
      <c r="UAL23" s="178"/>
      <c r="UAM23" s="184"/>
      <c r="UAN23" s="184"/>
      <c r="UAO23" s="184"/>
      <c r="UAP23" s="178"/>
      <c r="UAQ23" s="178"/>
      <c r="UAR23" s="179"/>
      <c r="UAS23" s="59"/>
      <c r="UAT23" s="178"/>
      <c r="UAU23" s="184"/>
      <c r="UAV23" s="184"/>
      <c r="UAW23" s="184"/>
      <c r="UAX23" s="178"/>
      <c r="UAY23" s="178"/>
      <c r="UAZ23" s="179"/>
      <c r="UBA23" s="59"/>
      <c r="UBB23" s="178"/>
      <c r="UBC23" s="184"/>
      <c r="UBD23" s="184"/>
      <c r="UBE23" s="184"/>
      <c r="UBF23" s="178"/>
      <c r="UBG23" s="178"/>
      <c r="UBH23" s="179"/>
      <c r="UBI23" s="59"/>
      <c r="UBJ23" s="178"/>
      <c r="UBK23" s="184"/>
      <c r="UBL23" s="184"/>
      <c r="UBM23" s="184"/>
      <c r="UBN23" s="178"/>
      <c r="UBO23" s="178"/>
      <c r="UBP23" s="179"/>
      <c r="UBQ23" s="59"/>
      <c r="UBR23" s="178"/>
      <c r="UBS23" s="184"/>
      <c r="UBT23" s="184"/>
      <c r="UBU23" s="184"/>
      <c r="UBV23" s="178"/>
      <c r="UBW23" s="178"/>
      <c r="UBX23" s="179"/>
      <c r="UBY23" s="59"/>
      <c r="UBZ23" s="178"/>
      <c r="UCA23" s="184"/>
      <c r="UCB23" s="184"/>
      <c r="UCC23" s="184"/>
      <c r="UCD23" s="178"/>
      <c r="UCE23" s="178"/>
      <c r="UCF23" s="179"/>
      <c r="UCG23" s="59"/>
      <c r="UCH23" s="178"/>
      <c r="UCI23" s="184"/>
      <c r="UCJ23" s="184"/>
      <c r="UCK23" s="184"/>
      <c r="UCL23" s="178"/>
      <c r="UCM23" s="178"/>
      <c r="UCN23" s="179"/>
      <c r="UCO23" s="59"/>
      <c r="UCP23" s="178"/>
      <c r="UCQ23" s="184"/>
      <c r="UCR23" s="184"/>
      <c r="UCS23" s="184"/>
      <c r="UCT23" s="178"/>
      <c r="UCU23" s="178"/>
      <c r="UCV23" s="179"/>
      <c r="UCW23" s="59"/>
      <c r="UCX23" s="178"/>
      <c r="UCY23" s="184"/>
      <c r="UCZ23" s="184"/>
      <c r="UDA23" s="184"/>
      <c r="UDB23" s="178"/>
      <c r="UDC23" s="178"/>
      <c r="UDD23" s="179"/>
      <c r="UDE23" s="59"/>
      <c r="UDF23" s="178"/>
      <c r="UDG23" s="184"/>
      <c r="UDH23" s="184"/>
      <c r="UDI23" s="184"/>
      <c r="UDJ23" s="178"/>
      <c r="UDK23" s="178"/>
      <c r="UDL23" s="179"/>
      <c r="UDM23" s="59"/>
      <c r="UDN23" s="178"/>
      <c r="UDO23" s="184"/>
      <c r="UDP23" s="184"/>
      <c r="UDQ23" s="184"/>
      <c r="UDR23" s="178"/>
      <c r="UDS23" s="178"/>
      <c r="UDT23" s="179"/>
      <c r="UDU23" s="59"/>
      <c r="UDV23" s="178"/>
      <c r="UDW23" s="184"/>
      <c r="UDX23" s="184"/>
      <c r="UDY23" s="184"/>
      <c r="UDZ23" s="178"/>
      <c r="UEA23" s="178"/>
      <c r="UEB23" s="179"/>
      <c r="UEC23" s="59"/>
      <c r="UED23" s="178"/>
      <c r="UEE23" s="184"/>
      <c r="UEF23" s="184"/>
      <c r="UEG23" s="184"/>
      <c r="UEH23" s="178"/>
      <c r="UEI23" s="178"/>
      <c r="UEJ23" s="179"/>
      <c r="UEK23" s="59"/>
      <c r="UEL23" s="178"/>
      <c r="UEM23" s="184"/>
      <c r="UEN23" s="184"/>
      <c r="UEO23" s="184"/>
      <c r="UEP23" s="178"/>
      <c r="UEQ23" s="178"/>
      <c r="UER23" s="179"/>
      <c r="UES23" s="59"/>
      <c r="UET23" s="178"/>
      <c r="UEU23" s="184"/>
      <c r="UEV23" s="184"/>
      <c r="UEW23" s="184"/>
      <c r="UEX23" s="178"/>
      <c r="UEY23" s="178"/>
      <c r="UEZ23" s="179"/>
      <c r="UFA23" s="59"/>
      <c r="UFB23" s="178"/>
      <c r="UFC23" s="184"/>
      <c r="UFD23" s="184"/>
      <c r="UFE23" s="184"/>
      <c r="UFF23" s="178"/>
      <c r="UFG23" s="178"/>
      <c r="UFH23" s="179"/>
      <c r="UFI23" s="59"/>
      <c r="UFJ23" s="178"/>
      <c r="UFK23" s="184"/>
      <c r="UFL23" s="184"/>
      <c r="UFM23" s="184"/>
      <c r="UFN23" s="178"/>
      <c r="UFO23" s="178"/>
      <c r="UFP23" s="179"/>
      <c r="UFQ23" s="59"/>
      <c r="UFR23" s="178"/>
      <c r="UFS23" s="184"/>
      <c r="UFT23" s="184"/>
      <c r="UFU23" s="184"/>
      <c r="UFV23" s="178"/>
      <c r="UFW23" s="178"/>
      <c r="UFX23" s="179"/>
      <c r="UFY23" s="59"/>
      <c r="UFZ23" s="178"/>
      <c r="UGA23" s="184"/>
      <c r="UGB23" s="184"/>
      <c r="UGC23" s="184"/>
      <c r="UGD23" s="178"/>
      <c r="UGE23" s="178"/>
      <c r="UGF23" s="179"/>
      <c r="UGG23" s="59"/>
      <c r="UGH23" s="178"/>
      <c r="UGI23" s="184"/>
      <c r="UGJ23" s="184"/>
      <c r="UGK23" s="184"/>
      <c r="UGL23" s="178"/>
      <c r="UGM23" s="178"/>
      <c r="UGN23" s="179"/>
      <c r="UGO23" s="59"/>
      <c r="UGP23" s="178"/>
      <c r="UGQ23" s="184"/>
      <c r="UGR23" s="184"/>
      <c r="UGS23" s="184"/>
      <c r="UGT23" s="178"/>
      <c r="UGU23" s="178"/>
      <c r="UGV23" s="179"/>
      <c r="UGW23" s="59"/>
      <c r="UGX23" s="178"/>
      <c r="UGY23" s="184"/>
      <c r="UGZ23" s="184"/>
      <c r="UHA23" s="184"/>
      <c r="UHB23" s="178"/>
      <c r="UHC23" s="178"/>
      <c r="UHD23" s="179"/>
      <c r="UHE23" s="59"/>
      <c r="UHF23" s="178"/>
      <c r="UHG23" s="184"/>
      <c r="UHH23" s="184"/>
      <c r="UHI23" s="184"/>
      <c r="UHJ23" s="178"/>
      <c r="UHK23" s="178"/>
      <c r="UHL23" s="179"/>
      <c r="UHM23" s="59"/>
      <c r="UHN23" s="178"/>
      <c r="UHO23" s="184"/>
      <c r="UHP23" s="184"/>
      <c r="UHQ23" s="184"/>
      <c r="UHR23" s="178"/>
      <c r="UHS23" s="178"/>
      <c r="UHT23" s="179"/>
      <c r="UHU23" s="59"/>
      <c r="UHV23" s="178"/>
      <c r="UHW23" s="184"/>
      <c r="UHX23" s="184"/>
      <c r="UHY23" s="184"/>
      <c r="UHZ23" s="178"/>
      <c r="UIA23" s="178"/>
      <c r="UIB23" s="179"/>
      <c r="UIC23" s="59"/>
      <c r="UID23" s="178"/>
      <c r="UIE23" s="184"/>
      <c r="UIF23" s="184"/>
      <c r="UIG23" s="184"/>
      <c r="UIH23" s="178"/>
      <c r="UII23" s="178"/>
      <c r="UIJ23" s="179"/>
      <c r="UIK23" s="59"/>
      <c r="UIL23" s="178"/>
      <c r="UIM23" s="184"/>
      <c r="UIN23" s="184"/>
      <c r="UIO23" s="184"/>
      <c r="UIP23" s="178"/>
      <c r="UIQ23" s="178"/>
      <c r="UIR23" s="179"/>
      <c r="UIS23" s="59"/>
      <c r="UIT23" s="178"/>
      <c r="UIU23" s="184"/>
      <c r="UIV23" s="184"/>
      <c r="UIW23" s="184"/>
      <c r="UIX23" s="178"/>
      <c r="UIY23" s="178"/>
      <c r="UIZ23" s="179"/>
      <c r="UJA23" s="59"/>
      <c r="UJB23" s="178"/>
      <c r="UJC23" s="184"/>
      <c r="UJD23" s="184"/>
      <c r="UJE23" s="184"/>
      <c r="UJF23" s="178"/>
      <c r="UJG23" s="178"/>
      <c r="UJH23" s="179"/>
      <c r="UJI23" s="59"/>
      <c r="UJJ23" s="178"/>
      <c r="UJK23" s="184"/>
      <c r="UJL23" s="184"/>
      <c r="UJM23" s="184"/>
      <c r="UJN23" s="178"/>
      <c r="UJO23" s="178"/>
      <c r="UJP23" s="179"/>
      <c r="UJQ23" s="59"/>
      <c r="UJR23" s="178"/>
      <c r="UJS23" s="184"/>
      <c r="UJT23" s="184"/>
      <c r="UJU23" s="184"/>
      <c r="UJV23" s="178"/>
      <c r="UJW23" s="178"/>
      <c r="UJX23" s="179"/>
      <c r="UJY23" s="59"/>
      <c r="UJZ23" s="178"/>
      <c r="UKA23" s="184"/>
      <c r="UKB23" s="184"/>
      <c r="UKC23" s="184"/>
      <c r="UKD23" s="178"/>
      <c r="UKE23" s="178"/>
      <c r="UKF23" s="179"/>
      <c r="UKG23" s="59"/>
      <c r="UKH23" s="178"/>
      <c r="UKI23" s="184"/>
      <c r="UKJ23" s="184"/>
      <c r="UKK23" s="184"/>
      <c r="UKL23" s="178"/>
      <c r="UKM23" s="178"/>
      <c r="UKN23" s="179"/>
      <c r="UKO23" s="59"/>
      <c r="UKP23" s="178"/>
      <c r="UKQ23" s="184"/>
      <c r="UKR23" s="184"/>
      <c r="UKS23" s="184"/>
      <c r="UKT23" s="178"/>
      <c r="UKU23" s="178"/>
      <c r="UKV23" s="179"/>
      <c r="UKW23" s="59"/>
      <c r="UKX23" s="178"/>
      <c r="UKY23" s="184"/>
      <c r="UKZ23" s="184"/>
      <c r="ULA23" s="184"/>
      <c r="ULB23" s="178"/>
      <c r="ULC23" s="178"/>
      <c r="ULD23" s="179"/>
      <c r="ULE23" s="59"/>
      <c r="ULF23" s="178"/>
      <c r="ULG23" s="184"/>
      <c r="ULH23" s="184"/>
      <c r="ULI23" s="184"/>
      <c r="ULJ23" s="178"/>
      <c r="ULK23" s="178"/>
      <c r="ULL23" s="179"/>
      <c r="ULM23" s="59"/>
      <c r="ULN23" s="178"/>
      <c r="ULO23" s="184"/>
      <c r="ULP23" s="184"/>
      <c r="ULQ23" s="184"/>
      <c r="ULR23" s="178"/>
      <c r="ULS23" s="178"/>
      <c r="ULT23" s="179"/>
      <c r="ULU23" s="59"/>
      <c r="ULV23" s="178"/>
      <c r="ULW23" s="184"/>
      <c r="ULX23" s="184"/>
      <c r="ULY23" s="184"/>
      <c r="ULZ23" s="178"/>
      <c r="UMA23" s="178"/>
      <c r="UMB23" s="179"/>
      <c r="UMC23" s="59"/>
      <c r="UMD23" s="178"/>
      <c r="UME23" s="184"/>
      <c r="UMF23" s="184"/>
      <c r="UMG23" s="184"/>
      <c r="UMH23" s="178"/>
      <c r="UMI23" s="178"/>
      <c r="UMJ23" s="179"/>
      <c r="UMK23" s="59"/>
      <c r="UML23" s="178"/>
      <c r="UMM23" s="184"/>
      <c r="UMN23" s="184"/>
      <c r="UMO23" s="184"/>
      <c r="UMP23" s="178"/>
      <c r="UMQ23" s="178"/>
      <c r="UMR23" s="179"/>
      <c r="UMS23" s="59"/>
      <c r="UMT23" s="178"/>
      <c r="UMU23" s="184"/>
      <c r="UMV23" s="184"/>
      <c r="UMW23" s="184"/>
      <c r="UMX23" s="178"/>
      <c r="UMY23" s="178"/>
      <c r="UMZ23" s="179"/>
      <c r="UNA23" s="59"/>
      <c r="UNB23" s="178"/>
      <c r="UNC23" s="184"/>
      <c r="UND23" s="184"/>
      <c r="UNE23" s="184"/>
      <c r="UNF23" s="178"/>
      <c r="UNG23" s="178"/>
      <c r="UNH23" s="179"/>
      <c r="UNI23" s="59"/>
      <c r="UNJ23" s="178"/>
      <c r="UNK23" s="184"/>
      <c r="UNL23" s="184"/>
      <c r="UNM23" s="184"/>
      <c r="UNN23" s="178"/>
      <c r="UNO23" s="178"/>
      <c r="UNP23" s="179"/>
      <c r="UNQ23" s="59"/>
      <c r="UNR23" s="178"/>
      <c r="UNS23" s="184"/>
      <c r="UNT23" s="184"/>
      <c r="UNU23" s="184"/>
      <c r="UNV23" s="178"/>
      <c r="UNW23" s="178"/>
      <c r="UNX23" s="179"/>
      <c r="UNY23" s="59"/>
      <c r="UNZ23" s="178"/>
      <c r="UOA23" s="184"/>
      <c r="UOB23" s="184"/>
      <c r="UOC23" s="184"/>
      <c r="UOD23" s="178"/>
      <c r="UOE23" s="178"/>
      <c r="UOF23" s="179"/>
      <c r="UOG23" s="59"/>
      <c r="UOH23" s="178"/>
      <c r="UOI23" s="184"/>
      <c r="UOJ23" s="184"/>
      <c r="UOK23" s="184"/>
      <c r="UOL23" s="178"/>
      <c r="UOM23" s="178"/>
      <c r="UON23" s="179"/>
      <c r="UOO23" s="59"/>
      <c r="UOP23" s="178"/>
      <c r="UOQ23" s="184"/>
      <c r="UOR23" s="184"/>
      <c r="UOS23" s="184"/>
      <c r="UOT23" s="178"/>
      <c r="UOU23" s="178"/>
      <c r="UOV23" s="179"/>
      <c r="UOW23" s="59"/>
      <c r="UOX23" s="178"/>
      <c r="UOY23" s="184"/>
      <c r="UOZ23" s="184"/>
      <c r="UPA23" s="184"/>
      <c r="UPB23" s="178"/>
      <c r="UPC23" s="178"/>
      <c r="UPD23" s="179"/>
      <c r="UPE23" s="59"/>
      <c r="UPF23" s="178"/>
      <c r="UPG23" s="184"/>
      <c r="UPH23" s="184"/>
      <c r="UPI23" s="184"/>
      <c r="UPJ23" s="178"/>
      <c r="UPK23" s="178"/>
      <c r="UPL23" s="179"/>
      <c r="UPM23" s="59"/>
      <c r="UPN23" s="178"/>
      <c r="UPO23" s="184"/>
      <c r="UPP23" s="184"/>
      <c r="UPQ23" s="184"/>
      <c r="UPR23" s="178"/>
      <c r="UPS23" s="178"/>
      <c r="UPT23" s="179"/>
      <c r="UPU23" s="59"/>
      <c r="UPV23" s="178"/>
      <c r="UPW23" s="184"/>
      <c r="UPX23" s="184"/>
      <c r="UPY23" s="184"/>
      <c r="UPZ23" s="178"/>
      <c r="UQA23" s="178"/>
      <c r="UQB23" s="179"/>
      <c r="UQC23" s="59"/>
      <c r="UQD23" s="178"/>
      <c r="UQE23" s="184"/>
      <c r="UQF23" s="184"/>
      <c r="UQG23" s="184"/>
      <c r="UQH23" s="178"/>
      <c r="UQI23" s="178"/>
      <c r="UQJ23" s="179"/>
      <c r="UQK23" s="59"/>
      <c r="UQL23" s="178"/>
      <c r="UQM23" s="184"/>
      <c r="UQN23" s="184"/>
      <c r="UQO23" s="184"/>
      <c r="UQP23" s="178"/>
      <c r="UQQ23" s="178"/>
      <c r="UQR23" s="179"/>
      <c r="UQS23" s="59"/>
      <c r="UQT23" s="178"/>
      <c r="UQU23" s="184"/>
      <c r="UQV23" s="184"/>
      <c r="UQW23" s="184"/>
      <c r="UQX23" s="178"/>
      <c r="UQY23" s="178"/>
      <c r="UQZ23" s="179"/>
      <c r="URA23" s="59"/>
      <c r="URB23" s="178"/>
      <c r="URC23" s="184"/>
      <c r="URD23" s="184"/>
      <c r="URE23" s="184"/>
      <c r="URF23" s="178"/>
      <c r="URG23" s="178"/>
      <c r="URH23" s="179"/>
      <c r="URI23" s="59"/>
      <c r="URJ23" s="178"/>
      <c r="URK23" s="184"/>
      <c r="URL23" s="184"/>
      <c r="URM23" s="184"/>
      <c r="URN23" s="178"/>
      <c r="URO23" s="178"/>
      <c r="URP23" s="179"/>
      <c r="URQ23" s="59"/>
      <c r="URR23" s="178"/>
      <c r="URS23" s="184"/>
      <c r="URT23" s="184"/>
      <c r="URU23" s="184"/>
      <c r="URV23" s="178"/>
      <c r="URW23" s="178"/>
      <c r="URX23" s="179"/>
      <c r="URY23" s="59"/>
      <c r="URZ23" s="178"/>
      <c r="USA23" s="184"/>
      <c r="USB23" s="184"/>
      <c r="USC23" s="184"/>
      <c r="USD23" s="178"/>
      <c r="USE23" s="178"/>
      <c r="USF23" s="179"/>
      <c r="USG23" s="59"/>
      <c r="USH23" s="178"/>
      <c r="USI23" s="184"/>
      <c r="USJ23" s="184"/>
      <c r="USK23" s="184"/>
      <c r="USL23" s="178"/>
      <c r="USM23" s="178"/>
      <c r="USN23" s="179"/>
      <c r="USO23" s="59"/>
      <c r="USP23" s="178"/>
      <c r="USQ23" s="184"/>
      <c r="USR23" s="184"/>
      <c r="USS23" s="184"/>
      <c r="UST23" s="178"/>
      <c r="USU23" s="178"/>
      <c r="USV23" s="179"/>
      <c r="USW23" s="59"/>
      <c r="USX23" s="178"/>
      <c r="USY23" s="184"/>
      <c r="USZ23" s="184"/>
      <c r="UTA23" s="184"/>
      <c r="UTB23" s="178"/>
      <c r="UTC23" s="178"/>
      <c r="UTD23" s="179"/>
      <c r="UTE23" s="59"/>
      <c r="UTF23" s="178"/>
      <c r="UTG23" s="184"/>
      <c r="UTH23" s="184"/>
      <c r="UTI23" s="184"/>
      <c r="UTJ23" s="178"/>
      <c r="UTK23" s="178"/>
      <c r="UTL23" s="179"/>
      <c r="UTM23" s="59"/>
      <c r="UTN23" s="178"/>
      <c r="UTO23" s="184"/>
      <c r="UTP23" s="184"/>
      <c r="UTQ23" s="184"/>
      <c r="UTR23" s="178"/>
      <c r="UTS23" s="178"/>
      <c r="UTT23" s="179"/>
      <c r="UTU23" s="59"/>
      <c r="UTV23" s="178"/>
      <c r="UTW23" s="184"/>
      <c r="UTX23" s="184"/>
      <c r="UTY23" s="184"/>
      <c r="UTZ23" s="178"/>
      <c r="UUA23" s="178"/>
      <c r="UUB23" s="179"/>
      <c r="UUC23" s="59"/>
      <c r="UUD23" s="178"/>
      <c r="UUE23" s="184"/>
      <c r="UUF23" s="184"/>
      <c r="UUG23" s="184"/>
      <c r="UUH23" s="178"/>
      <c r="UUI23" s="178"/>
      <c r="UUJ23" s="179"/>
      <c r="UUK23" s="59"/>
      <c r="UUL23" s="178"/>
      <c r="UUM23" s="184"/>
      <c r="UUN23" s="184"/>
      <c r="UUO23" s="184"/>
      <c r="UUP23" s="178"/>
      <c r="UUQ23" s="178"/>
      <c r="UUR23" s="179"/>
      <c r="UUS23" s="59"/>
      <c r="UUT23" s="178"/>
      <c r="UUU23" s="184"/>
      <c r="UUV23" s="184"/>
      <c r="UUW23" s="184"/>
      <c r="UUX23" s="178"/>
      <c r="UUY23" s="178"/>
      <c r="UUZ23" s="179"/>
      <c r="UVA23" s="59"/>
      <c r="UVB23" s="178"/>
      <c r="UVC23" s="184"/>
      <c r="UVD23" s="184"/>
      <c r="UVE23" s="184"/>
      <c r="UVF23" s="178"/>
      <c r="UVG23" s="178"/>
      <c r="UVH23" s="179"/>
      <c r="UVI23" s="59"/>
      <c r="UVJ23" s="178"/>
      <c r="UVK23" s="184"/>
      <c r="UVL23" s="184"/>
      <c r="UVM23" s="184"/>
      <c r="UVN23" s="178"/>
      <c r="UVO23" s="178"/>
      <c r="UVP23" s="179"/>
      <c r="UVQ23" s="59"/>
      <c r="UVR23" s="178"/>
      <c r="UVS23" s="184"/>
      <c r="UVT23" s="184"/>
      <c r="UVU23" s="184"/>
      <c r="UVV23" s="178"/>
      <c r="UVW23" s="178"/>
      <c r="UVX23" s="179"/>
      <c r="UVY23" s="59"/>
      <c r="UVZ23" s="178"/>
      <c r="UWA23" s="184"/>
      <c r="UWB23" s="184"/>
      <c r="UWC23" s="184"/>
      <c r="UWD23" s="178"/>
      <c r="UWE23" s="178"/>
      <c r="UWF23" s="179"/>
      <c r="UWG23" s="59"/>
      <c r="UWH23" s="178"/>
      <c r="UWI23" s="184"/>
      <c r="UWJ23" s="184"/>
      <c r="UWK23" s="184"/>
      <c r="UWL23" s="178"/>
      <c r="UWM23" s="178"/>
      <c r="UWN23" s="179"/>
      <c r="UWO23" s="59"/>
      <c r="UWP23" s="178"/>
      <c r="UWQ23" s="184"/>
      <c r="UWR23" s="184"/>
      <c r="UWS23" s="184"/>
      <c r="UWT23" s="178"/>
      <c r="UWU23" s="178"/>
      <c r="UWV23" s="179"/>
      <c r="UWW23" s="59"/>
      <c r="UWX23" s="178"/>
      <c r="UWY23" s="184"/>
      <c r="UWZ23" s="184"/>
      <c r="UXA23" s="184"/>
      <c r="UXB23" s="178"/>
      <c r="UXC23" s="178"/>
      <c r="UXD23" s="179"/>
      <c r="UXE23" s="59"/>
      <c r="UXF23" s="178"/>
      <c r="UXG23" s="184"/>
      <c r="UXH23" s="184"/>
      <c r="UXI23" s="184"/>
      <c r="UXJ23" s="178"/>
      <c r="UXK23" s="178"/>
      <c r="UXL23" s="179"/>
      <c r="UXM23" s="59"/>
      <c r="UXN23" s="178"/>
      <c r="UXO23" s="184"/>
      <c r="UXP23" s="184"/>
      <c r="UXQ23" s="184"/>
      <c r="UXR23" s="178"/>
      <c r="UXS23" s="178"/>
      <c r="UXT23" s="179"/>
      <c r="UXU23" s="59"/>
      <c r="UXV23" s="178"/>
      <c r="UXW23" s="184"/>
      <c r="UXX23" s="184"/>
      <c r="UXY23" s="184"/>
      <c r="UXZ23" s="178"/>
      <c r="UYA23" s="178"/>
      <c r="UYB23" s="179"/>
      <c r="UYC23" s="59"/>
      <c r="UYD23" s="178"/>
      <c r="UYE23" s="184"/>
      <c r="UYF23" s="184"/>
      <c r="UYG23" s="184"/>
      <c r="UYH23" s="178"/>
      <c r="UYI23" s="178"/>
      <c r="UYJ23" s="179"/>
      <c r="UYK23" s="59"/>
      <c r="UYL23" s="178"/>
      <c r="UYM23" s="184"/>
      <c r="UYN23" s="184"/>
      <c r="UYO23" s="184"/>
      <c r="UYP23" s="178"/>
      <c r="UYQ23" s="178"/>
      <c r="UYR23" s="179"/>
      <c r="UYS23" s="59"/>
      <c r="UYT23" s="178"/>
      <c r="UYU23" s="184"/>
      <c r="UYV23" s="184"/>
      <c r="UYW23" s="184"/>
      <c r="UYX23" s="178"/>
      <c r="UYY23" s="178"/>
      <c r="UYZ23" s="179"/>
      <c r="UZA23" s="59"/>
      <c r="UZB23" s="178"/>
      <c r="UZC23" s="184"/>
      <c r="UZD23" s="184"/>
      <c r="UZE23" s="184"/>
      <c r="UZF23" s="178"/>
      <c r="UZG23" s="178"/>
      <c r="UZH23" s="179"/>
      <c r="UZI23" s="59"/>
      <c r="UZJ23" s="178"/>
      <c r="UZK23" s="184"/>
      <c r="UZL23" s="184"/>
      <c r="UZM23" s="184"/>
      <c r="UZN23" s="178"/>
      <c r="UZO23" s="178"/>
      <c r="UZP23" s="179"/>
      <c r="UZQ23" s="59"/>
      <c r="UZR23" s="178"/>
      <c r="UZS23" s="184"/>
      <c r="UZT23" s="184"/>
      <c r="UZU23" s="184"/>
      <c r="UZV23" s="178"/>
      <c r="UZW23" s="178"/>
      <c r="UZX23" s="179"/>
      <c r="UZY23" s="59"/>
      <c r="UZZ23" s="178"/>
      <c r="VAA23" s="184"/>
      <c r="VAB23" s="184"/>
      <c r="VAC23" s="184"/>
      <c r="VAD23" s="178"/>
      <c r="VAE23" s="178"/>
      <c r="VAF23" s="179"/>
      <c r="VAG23" s="59"/>
      <c r="VAH23" s="178"/>
      <c r="VAI23" s="184"/>
      <c r="VAJ23" s="184"/>
      <c r="VAK23" s="184"/>
      <c r="VAL23" s="178"/>
      <c r="VAM23" s="178"/>
      <c r="VAN23" s="179"/>
      <c r="VAO23" s="59"/>
      <c r="VAP23" s="178"/>
      <c r="VAQ23" s="184"/>
      <c r="VAR23" s="184"/>
      <c r="VAS23" s="184"/>
      <c r="VAT23" s="178"/>
      <c r="VAU23" s="178"/>
      <c r="VAV23" s="179"/>
      <c r="VAW23" s="59"/>
      <c r="VAX23" s="178"/>
      <c r="VAY23" s="184"/>
      <c r="VAZ23" s="184"/>
      <c r="VBA23" s="184"/>
      <c r="VBB23" s="178"/>
      <c r="VBC23" s="178"/>
      <c r="VBD23" s="179"/>
      <c r="VBE23" s="59"/>
      <c r="VBF23" s="178"/>
      <c r="VBG23" s="184"/>
      <c r="VBH23" s="184"/>
      <c r="VBI23" s="184"/>
      <c r="VBJ23" s="178"/>
      <c r="VBK23" s="178"/>
      <c r="VBL23" s="179"/>
      <c r="VBM23" s="59"/>
      <c r="VBN23" s="178"/>
      <c r="VBO23" s="184"/>
      <c r="VBP23" s="184"/>
      <c r="VBQ23" s="184"/>
      <c r="VBR23" s="178"/>
      <c r="VBS23" s="178"/>
      <c r="VBT23" s="179"/>
      <c r="VBU23" s="59"/>
      <c r="VBV23" s="178"/>
      <c r="VBW23" s="184"/>
      <c r="VBX23" s="184"/>
      <c r="VBY23" s="184"/>
      <c r="VBZ23" s="178"/>
      <c r="VCA23" s="178"/>
      <c r="VCB23" s="179"/>
      <c r="VCC23" s="59"/>
      <c r="VCD23" s="178"/>
      <c r="VCE23" s="184"/>
      <c r="VCF23" s="184"/>
      <c r="VCG23" s="184"/>
      <c r="VCH23" s="178"/>
      <c r="VCI23" s="178"/>
      <c r="VCJ23" s="179"/>
      <c r="VCK23" s="59"/>
      <c r="VCL23" s="178"/>
      <c r="VCM23" s="184"/>
      <c r="VCN23" s="184"/>
      <c r="VCO23" s="184"/>
      <c r="VCP23" s="178"/>
      <c r="VCQ23" s="178"/>
      <c r="VCR23" s="179"/>
      <c r="VCS23" s="59"/>
      <c r="VCT23" s="178"/>
      <c r="VCU23" s="184"/>
      <c r="VCV23" s="184"/>
      <c r="VCW23" s="184"/>
      <c r="VCX23" s="178"/>
      <c r="VCY23" s="178"/>
      <c r="VCZ23" s="179"/>
      <c r="VDA23" s="59"/>
      <c r="VDB23" s="178"/>
      <c r="VDC23" s="184"/>
      <c r="VDD23" s="184"/>
      <c r="VDE23" s="184"/>
      <c r="VDF23" s="178"/>
      <c r="VDG23" s="178"/>
      <c r="VDH23" s="179"/>
      <c r="VDI23" s="59"/>
      <c r="VDJ23" s="178"/>
      <c r="VDK23" s="184"/>
      <c r="VDL23" s="184"/>
      <c r="VDM23" s="184"/>
      <c r="VDN23" s="178"/>
      <c r="VDO23" s="178"/>
      <c r="VDP23" s="179"/>
      <c r="VDQ23" s="59"/>
      <c r="VDR23" s="178"/>
      <c r="VDS23" s="184"/>
      <c r="VDT23" s="184"/>
      <c r="VDU23" s="184"/>
      <c r="VDV23" s="178"/>
      <c r="VDW23" s="178"/>
      <c r="VDX23" s="179"/>
      <c r="VDY23" s="59"/>
      <c r="VDZ23" s="178"/>
      <c r="VEA23" s="184"/>
      <c r="VEB23" s="184"/>
      <c r="VEC23" s="184"/>
      <c r="VED23" s="178"/>
      <c r="VEE23" s="178"/>
      <c r="VEF23" s="179"/>
      <c r="VEG23" s="59"/>
      <c r="VEH23" s="178"/>
      <c r="VEI23" s="184"/>
      <c r="VEJ23" s="184"/>
      <c r="VEK23" s="184"/>
      <c r="VEL23" s="178"/>
      <c r="VEM23" s="178"/>
      <c r="VEN23" s="179"/>
      <c r="VEO23" s="59"/>
      <c r="VEP23" s="178"/>
      <c r="VEQ23" s="184"/>
      <c r="VER23" s="184"/>
      <c r="VES23" s="184"/>
      <c r="VET23" s="178"/>
      <c r="VEU23" s="178"/>
      <c r="VEV23" s="179"/>
      <c r="VEW23" s="59"/>
      <c r="VEX23" s="178"/>
      <c r="VEY23" s="184"/>
      <c r="VEZ23" s="184"/>
      <c r="VFA23" s="184"/>
      <c r="VFB23" s="178"/>
      <c r="VFC23" s="178"/>
      <c r="VFD23" s="179"/>
      <c r="VFE23" s="59"/>
      <c r="VFF23" s="178"/>
      <c r="VFG23" s="184"/>
      <c r="VFH23" s="184"/>
      <c r="VFI23" s="184"/>
      <c r="VFJ23" s="178"/>
      <c r="VFK23" s="178"/>
      <c r="VFL23" s="179"/>
      <c r="VFM23" s="59"/>
      <c r="VFN23" s="178"/>
      <c r="VFO23" s="184"/>
      <c r="VFP23" s="184"/>
      <c r="VFQ23" s="184"/>
      <c r="VFR23" s="178"/>
      <c r="VFS23" s="178"/>
      <c r="VFT23" s="179"/>
      <c r="VFU23" s="59"/>
      <c r="VFV23" s="178"/>
      <c r="VFW23" s="184"/>
      <c r="VFX23" s="184"/>
      <c r="VFY23" s="184"/>
      <c r="VFZ23" s="178"/>
      <c r="VGA23" s="178"/>
      <c r="VGB23" s="179"/>
      <c r="VGC23" s="59"/>
      <c r="VGD23" s="178"/>
      <c r="VGE23" s="184"/>
      <c r="VGF23" s="184"/>
      <c r="VGG23" s="184"/>
      <c r="VGH23" s="178"/>
      <c r="VGI23" s="178"/>
      <c r="VGJ23" s="179"/>
      <c r="VGK23" s="59"/>
      <c r="VGL23" s="178"/>
      <c r="VGM23" s="184"/>
      <c r="VGN23" s="184"/>
      <c r="VGO23" s="184"/>
      <c r="VGP23" s="178"/>
      <c r="VGQ23" s="178"/>
      <c r="VGR23" s="179"/>
      <c r="VGS23" s="59"/>
      <c r="VGT23" s="178"/>
      <c r="VGU23" s="184"/>
      <c r="VGV23" s="184"/>
      <c r="VGW23" s="184"/>
      <c r="VGX23" s="178"/>
      <c r="VGY23" s="178"/>
      <c r="VGZ23" s="179"/>
      <c r="VHA23" s="59"/>
      <c r="VHB23" s="178"/>
      <c r="VHC23" s="184"/>
      <c r="VHD23" s="184"/>
      <c r="VHE23" s="184"/>
      <c r="VHF23" s="178"/>
      <c r="VHG23" s="178"/>
      <c r="VHH23" s="179"/>
      <c r="VHI23" s="59"/>
      <c r="VHJ23" s="178"/>
      <c r="VHK23" s="184"/>
      <c r="VHL23" s="184"/>
      <c r="VHM23" s="184"/>
      <c r="VHN23" s="178"/>
      <c r="VHO23" s="178"/>
      <c r="VHP23" s="179"/>
      <c r="VHQ23" s="59"/>
      <c r="VHR23" s="178"/>
      <c r="VHS23" s="184"/>
      <c r="VHT23" s="184"/>
      <c r="VHU23" s="184"/>
      <c r="VHV23" s="178"/>
      <c r="VHW23" s="178"/>
      <c r="VHX23" s="179"/>
      <c r="VHY23" s="59"/>
      <c r="VHZ23" s="178"/>
      <c r="VIA23" s="184"/>
      <c r="VIB23" s="184"/>
      <c r="VIC23" s="184"/>
      <c r="VID23" s="178"/>
      <c r="VIE23" s="178"/>
      <c r="VIF23" s="179"/>
      <c r="VIG23" s="59"/>
      <c r="VIH23" s="178"/>
      <c r="VII23" s="184"/>
      <c r="VIJ23" s="184"/>
      <c r="VIK23" s="184"/>
      <c r="VIL23" s="178"/>
      <c r="VIM23" s="178"/>
      <c r="VIN23" s="179"/>
      <c r="VIO23" s="59"/>
      <c r="VIP23" s="178"/>
      <c r="VIQ23" s="184"/>
      <c r="VIR23" s="184"/>
      <c r="VIS23" s="184"/>
      <c r="VIT23" s="178"/>
      <c r="VIU23" s="178"/>
      <c r="VIV23" s="179"/>
      <c r="VIW23" s="59"/>
      <c r="VIX23" s="178"/>
      <c r="VIY23" s="184"/>
      <c r="VIZ23" s="184"/>
      <c r="VJA23" s="184"/>
      <c r="VJB23" s="178"/>
      <c r="VJC23" s="178"/>
      <c r="VJD23" s="179"/>
      <c r="VJE23" s="59"/>
      <c r="VJF23" s="178"/>
      <c r="VJG23" s="184"/>
      <c r="VJH23" s="184"/>
      <c r="VJI23" s="184"/>
      <c r="VJJ23" s="178"/>
      <c r="VJK23" s="178"/>
      <c r="VJL23" s="179"/>
      <c r="VJM23" s="59"/>
      <c r="VJN23" s="178"/>
      <c r="VJO23" s="184"/>
      <c r="VJP23" s="184"/>
      <c r="VJQ23" s="184"/>
      <c r="VJR23" s="178"/>
      <c r="VJS23" s="178"/>
      <c r="VJT23" s="179"/>
      <c r="VJU23" s="59"/>
      <c r="VJV23" s="178"/>
      <c r="VJW23" s="184"/>
      <c r="VJX23" s="184"/>
      <c r="VJY23" s="184"/>
      <c r="VJZ23" s="178"/>
      <c r="VKA23" s="178"/>
      <c r="VKB23" s="179"/>
      <c r="VKC23" s="59"/>
      <c r="VKD23" s="178"/>
      <c r="VKE23" s="184"/>
      <c r="VKF23" s="184"/>
      <c r="VKG23" s="184"/>
      <c r="VKH23" s="178"/>
      <c r="VKI23" s="178"/>
      <c r="VKJ23" s="179"/>
      <c r="VKK23" s="59"/>
      <c r="VKL23" s="178"/>
      <c r="VKM23" s="184"/>
      <c r="VKN23" s="184"/>
      <c r="VKO23" s="184"/>
      <c r="VKP23" s="178"/>
      <c r="VKQ23" s="178"/>
      <c r="VKR23" s="179"/>
      <c r="VKS23" s="59"/>
      <c r="VKT23" s="178"/>
      <c r="VKU23" s="184"/>
      <c r="VKV23" s="184"/>
      <c r="VKW23" s="184"/>
      <c r="VKX23" s="178"/>
      <c r="VKY23" s="178"/>
      <c r="VKZ23" s="179"/>
      <c r="VLA23" s="59"/>
      <c r="VLB23" s="178"/>
      <c r="VLC23" s="184"/>
      <c r="VLD23" s="184"/>
      <c r="VLE23" s="184"/>
      <c r="VLF23" s="178"/>
      <c r="VLG23" s="178"/>
      <c r="VLH23" s="179"/>
      <c r="VLI23" s="59"/>
      <c r="VLJ23" s="178"/>
      <c r="VLK23" s="184"/>
      <c r="VLL23" s="184"/>
      <c r="VLM23" s="184"/>
      <c r="VLN23" s="178"/>
      <c r="VLO23" s="178"/>
      <c r="VLP23" s="179"/>
      <c r="VLQ23" s="59"/>
      <c r="VLR23" s="178"/>
      <c r="VLS23" s="184"/>
      <c r="VLT23" s="184"/>
      <c r="VLU23" s="184"/>
      <c r="VLV23" s="178"/>
      <c r="VLW23" s="178"/>
      <c r="VLX23" s="179"/>
      <c r="VLY23" s="59"/>
      <c r="VLZ23" s="178"/>
      <c r="VMA23" s="184"/>
      <c r="VMB23" s="184"/>
      <c r="VMC23" s="184"/>
      <c r="VMD23" s="178"/>
      <c r="VME23" s="178"/>
      <c r="VMF23" s="179"/>
      <c r="VMG23" s="59"/>
      <c r="VMH23" s="178"/>
      <c r="VMI23" s="184"/>
      <c r="VMJ23" s="184"/>
      <c r="VMK23" s="184"/>
      <c r="VML23" s="178"/>
      <c r="VMM23" s="178"/>
      <c r="VMN23" s="179"/>
      <c r="VMO23" s="59"/>
      <c r="VMP23" s="178"/>
      <c r="VMQ23" s="184"/>
      <c r="VMR23" s="184"/>
      <c r="VMS23" s="184"/>
      <c r="VMT23" s="178"/>
      <c r="VMU23" s="178"/>
      <c r="VMV23" s="179"/>
      <c r="VMW23" s="59"/>
      <c r="VMX23" s="178"/>
      <c r="VMY23" s="184"/>
      <c r="VMZ23" s="184"/>
      <c r="VNA23" s="184"/>
      <c r="VNB23" s="178"/>
      <c r="VNC23" s="178"/>
      <c r="VND23" s="179"/>
      <c r="VNE23" s="59"/>
      <c r="VNF23" s="178"/>
      <c r="VNG23" s="184"/>
      <c r="VNH23" s="184"/>
      <c r="VNI23" s="184"/>
      <c r="VNJ23" s="178"/>
      <c r="VNK23" s="178"/>
      <c r="VNL23" s="179"/>
      <c r="VNM23" s="59"/>
      <c r="VNN23" s="178"/>
      <c r="VNO23" s="184"/>
      <c r="VNP23" s="184"/>
      <c r="VNQ23" s="184"/>
      <c r="VNR23" s="178"/>
      <c r="VNS23" s="178"/>
      <c r="VNT23" s="179"/>
      <c r="VNU23" s="59"/>
      <c r="VNV23" s="178"/>
      <c r="VNW23" s="184"/>
      <c r="VNX23" s="184"/>
      <c r="VNY23" s="184"/>
      <c r="VNZ23" s="178"/>
      <c r="VOA23" s="178"/>
      <c r="VOB23" s="179"/>
      <c r="VOC23" s="59"/>
      <c r="VOD23" s="178"/>
      <c r="VOE23" s="184"/>
      <c r="VOF23" s="184"/>
      <c r="VOG23" s="184"/>
      <c r="VOH23" s="178"/>
      <c r="VOI23" s="178"/>
      <c r="VOJ23" s="179"/>
      <c r="VOK23" s="59"/>
      <c r="VOL23" s="178"/>
      <c r="VOM23" s="184"/>
      <c r="VON23" s="184"/>
      <c r="VOO23" s="184"/>
      <c r="VOP23" s="178"/>
      <c r="VOQ23" s="178"/>
      <c r="VOR23" s="179"/>
      <c r="VOS23" s="59"/>
      <c r="VOT23" s="178"/>
      <c r="VOU23" s="184"/>
      <c r="VOV23" s="184"/>
      <c r="VOW23" s="184"/>
      <c r="VOX23" s="178"/>
      <c r="VOY23" s="178"/>
      <c r="VOZ23" s="179"/>
      <c r="VPA23" s="59"/>
      <c r="VPB23" s="178"/>
      <c r="VPC23" s="184"/>
      <c r="VPD23" s="184"/>
      <c r="VPE23" s="184"/>
      <c r="VPF23" s="178"/>
      <c r="VPG23" s="178"/>
      <c r="VPH23" s="179"/>
      <c r="VPI23" s="59"/>
      <c r="VPJ23" s="178"/>
      <c r="VPK23" s="184"/>
      <c r="VPL23" s="184"/>
      <c r="VPM23" s="184"/>
      <c r="VPN23" s="178"/>
      <c r="VPO23" s="178"/>
      <c r="VPP23" s="179"/>
      <c r="VPQ23" s="59"/>
      <c r="VPR23" s="178"/>
      <c r="VPS23" s="184"/>
      <c r="VPT23" s="184"/>
      <c r="VPU23" s="184"/>
      <c r="VPV23" s="178"/>
      <c r="VPW23" s="178"/>
      <c r="VPX23" s="179"/>
      <c r="VPY23" s="59"/>
      <c r="VPZ23" s="178"/>
      <c r="VQA23" s="184"/>
      <c r="VQB23" s="184"/>
      <c r="VQC23" s="184"/>
      <c r="VQD23" s="178"/>
      <c r="VQE23" s="178"/>
      <c r="VQF23" s="179"/>
      <c r="VQG23" s="59"/>
      <c r="VQH23" s="178"/>
      <c r="VQI23" s="184"/>
      <c r="VQJ23" s="184"/>
      <c r="VQK23" s="184"/>
      <c r="VQL23" s="178"/>
      <c r="VQM23" s="178"/>
      <c r="VQN23" s="179"/>
      <c r="VQO23" s="59"/>
      <c r="VQP23" s="178"/>
      <c r="VQQ23" s="184"/>
      <c r="VQR23" s="184"/>
      <c r="VQS23" s="184"/>
      <c r="VQT23" s="178"/>
      <c r="VQU23" s="178"/>
      <c r="VQV23" s="179"/>
      <c r="VQW23" s="59"/>
      <c r="VQX23" s="178"/>
      <c r="VQY23" s="184"/>
      <c r="VQZ23" s="184"/>
      <c r="VRA23" s="184"/>
      <c r="VRB23" s="178"/>
      <c r="VRC23" s="178"/>
      <c r="VRD23" s="179"/>
      <c r="VRE23" s="59"/>
      <c r="VRF23" s="178"/>
      <c r="VRG23" s="184"/>
      <c r="VRH23" s="184"/>
      <c r="VRI23" s="184"/>
      <c r="VRJ23" s="178"/>
      <c r="VRK23" s="178"/>
      <c r="VRL23" s="179"/>
      <c r="VRM23" s="59"/>
      <c r="VRN23" s="178"/>
      <c r="VRO23" s="184"/>
      <c r="VRP23" s="184"/>
      <c r="VRQ23" s="184"/>
      <c r="VRR23" s="178"/>
      <c r="VRS23" s="178"/>
      <c r="VRT23" s="179"/>
      <c r="VRU23" s="59"/>
      <c r="VRV23" s="178"/>
      <c r="VRW23" s="184"/>
      <c r="VRX23" s="184"/>
      <c r="VRY23" s="184"/>
      <c r="VRZ23" s="178"/>
      <c r="VSA23" s="178"/>
      <c r="VSB23" s="179"/>
      <c r="VSC23" s="59"/>
      <c r="VSD23" s="178"/>
      <c r="VSE23" s="184"/>
      <c r="VSF23" s="184"/>
      <c r="VSG23" s="184"/>
      <c r="VSH23" s="178"/>
      <c r="VSI23" s="178"/>
      <c r="VSJ23" s="179"/>
      <c r="VSK23" s="59"/>
      <c r="VSL23" s="178"/>
      <c r="VSM23" s="184"/>
      <c r="VSN23" s="184"/>
      <c r="VSO23" s="184"/>
      <c r="VSP23" s="178"/>
      <c r="VSQ23" s="178"/>
      <c r="VSR23" s="179"/>
      <c r="VSS23" s="59"/>
      <c r="VST23" s="178"/>
      <c r="VSU23" s="184"/>
      <c r="VSV23" s="184"/>
      <c r="VSW23" s="184"/>
      <c r="VSX23" s="178"/>
      <c r="VSY23" s="178"/>
      <c r="VSZ23" s="179"/>
      <c r="VTA23" s="59"/>
      <c r="VTB23" s="178"/>
      <c r="VTC23" s="184"/>
      <c r="VTD23" s="184"/>
      <c r="VTE23" s="184"/>
      <c r="VTF23" s="178"/>
      <c r="VTG23" s="178"/>
      <c r="VTH23" s="179"/>
      <c r="VTI23" s="59"/>
      <c r="VTJ23" s="178"/>
      <c r="VTK23" s="184"/>
      <c r="VTL23" s="184"/>
      <c r="VTM23" s="184"/>
      <c r="VTN23" s="178"/>
      <c r="VTO23" s="178"/>
      <c r="VTP23" s="179"/>
      <c r="VTQ23" s="59"/>
      <c r="VTR23" s="178"/>
      <c r="VTS23" s="184"/>
      <c r="VTT23" s="184"/>
      <c r="VTU23" s="184"/>
      <c r="VTV23" s="178"/>
      <c r="VTW23" s="178"/>
      <c r="VTX23" s="179"/>
      <c r="VTY23" s="59"/>
      <c r="VTZ23" s="178"/>
      <c r="VUA23" s="184"/>
      <c r="VUB23" s="184"/>
      <c r="VUC23" s="184"/>
      <c r="VUD23" s="178"/>
      <c r="VUE23" s="178"/>
      <c r="VUF23" s="179"/>
      <c r="VUG23" s="59"/>
      <c r="VUH23" s="178"/>
      <c r="VUI23" s="184"/>
      <c r="VUJ23" s="184"/>
      <c r="VUK23" s="184"/>
      <c r="VUL23" s="178"/>
      <c r="VUM23" s="178"/>
      <c r="VUN23" s="179"/>
      <c r="VUO23" s="59"/>
      <c r="VUP23" s="178"/>
      <c r="VUQ23" s="184"/>
      <c r="VUR23" s="184"/>
      <c r="VUS23" s="184"/>
      <c r="VUT23" s="178"/>
      <c r="VUU23" s="178"/>
      <c r="VUV23" s="179"/>
      <c r="VUW23" s="59"/>
      <c r="VUX23" s="178"/>
      <c r="VUY23" s="184"/>
      <c r="VUZ23" s="184"/>
      <c r="VVA23" s="184"/>
      <c r="VVB23" s="178"/>
      <c r="VVC23" s="178"/>
      <c r="VVD23" s="179"/>
      <c r="VVE23" s="59"/>
      <c r="VVF23" s="178"/>
      <c r="VVG23" s="184"/>
      <c r="VVH23" s="184"/>
      <c r="VVI23" s="184"/>
      <c r="VVJ23" s="178"/>
      <c r="VVK23" s="178"/>
      <c r="VVL23" s="179"/>
      <c r="VVM23" s="59"/>
      <c r="VVN23" s="178"/>
      <c r="VVO23" s="184"/>
      <c r="VVP23" s="184"/>
      <c r="VVQ23" s="184"/>
      <c r="VVR23" s="178"/>
      <c r="VVS23" s="178"/>
      <c r="VVT23" s="179"/>
      <c r="VVU23" s="59"/>
      <c r="VVV23" s="178"/>
      <c r="VVW23" s="184"/>
      <c r="VVX23" s="184"/>
      <c r="VVY23" s="184"/>
      <c r="VVZ23" s="178"/>
      <c r="VWA23" s="178"/>
      <c r="VWB23" s="179"/>
      <c r="VWC23" s="59"/>
      <c r="VWD23" s="178"/>
      <c r="VWE23" s="184"/>
      <c r="VWF23" s="184"/>
      <c r="VWG23" s="184"/>
      <c r="VWH23" s="178"/>
      <c r="VWI23" s="178"/>
      <c r="VWJ23" s="179"/>
      <c r="VWK23" s="59"/>
      <c r="VWL23" s="178"/>
      <c r="VWM23" s="184"/>
      <c r="VWN23" s="184"/>
      <c r="VWO23" s="184"/>
      <c r="VWP23" s="178"/>
      <c r="VWQ23" s="178"/>
      <c r="VWR23" s="179"/>
      <c r="VWS23" s="59"/>
      <c r="VWT23" s="178"/>
      <c r="VWU23" s="184"/>
      <c r="VWV23" s="184"/>
      <c r="VWW23" s="184"/>
      <c r="VWX23" s="178"/>
      <c r="VWY23" s="178"/>
      <c r="VWZ23" s="179"/>
      <c r="VXA23" s="59"/>
      <c r="VXB23" s="178"/>
      <c r="VXC23" s="184"/>
      <c r="VXD23" s="184"/>
      <c r="VXE23" s="184"/>
      <c r="VXF23" s="178"/>
      <c r="VXG23" s="178"/>
      <c r="VXH23" s="179"/>
      <c r="VXI23" s="59"/>
      <c r="VXJ23" s="178"/>
      <c r="VXK23" s="184"/>
      <c r="VXL23" s="184"/>
      <c r="VXM23" s="184"/>
      <c r="VXN23" s="178"/>
      <c r="VXO23" s="178"/>
      <c r="VXP23" s="179"/>
      <c r="VXQ23" s="59"/>
      <c r="VXR23" s="178"/>
      <c r="VXS23" s="184"/>
      <c r="VXT23" s="184"/>
      <c r="VXU23" s="184"/>
      <c r="VXV23" s="178"/>
      <c r="VXW23" s="178"/>
      <c r="VXX23" s="179"/>
      <c r="VXY23" s="59"/>
      <c r="VXZ23" s="178"/>
      <c r="VYA23" s="184"/>
      <c r="VYB23" s="184"/>
      <c r="VYC23" s="184"/>
      <c r="VYD23" s="178"/>
      <c r="VYE23" s="178"/>
      <c r="VYF23" s="179"/>
      <c r="VYG23" s="59"/>
      <c r="VYH23" s="178"/>
      <c r="VYI23" s="184"/>
      <c r="VYJ23" s="184"/>
      <c r="VYK23" s="184"/>
      <c r="VYL23" s="178"/>
      <c r="VYM23" s="178"/>
      <c r="VYN23" s="179"/>
      <c r="VYO23" s="59"/>
      <c r="VYP23" s="178"/>
      <c r="VYQ23" s="184"/>
      <c r="VYR23" s="184"/>
      <c r="VYS23" s="184"/>
      <c r="VYT23" s="178"/>
      <c r="VYU23" s="178"/>
      <c r="VYV23" s="179"/>
      <c r="VYW23" s="59"/>
      <c r="VYX23" s="178"/>
      <c r="VYY23" s="184"/>
      <c r="VYZ23" s="184"/>
      <c r="VZA23" s="184"/>
      <c r="VZB23" s="178"/>
      <c r="VZC23" s="178"/>
      <c r="VZD23" s="179"/>
      <c r="VZE23" s="59"/>
      <c r="VZF23" s="178"/>
      <c r="VZG23" s="184"/>
      <c r="VZH23" s="184"/>
      <c r="VZI23" s="184"/>
      <c r="VZJ23" s="178"/>
      <c r="VZK23" s="178"/>
      <c r="VZL23" s="179"/>
      <c r="VZM23" s="59"/>
      <c r="VZN23" s="178"/>
      <c r="VZO23" s="184"/>
      <c r="VZP23" s="184"/>
      <c r="VZQ23" s="184"/>
      <c r="VZR23" s="178"/>
      <c r="VZS23" s="178"/>
      <c r="VZT23" s="179"/>
      <c r="VZU23" s="59"/>
      <c r="VZV23" s="178"/>
      <c r="VZW23" s="184"/>
      <c r="VZX23" s="184"/>
      <c r="VZY23" s="184"/>
      <c r="VZZ23" s="178"/>
      <c r="WAA23" s="178"/>
      <c r="WAB23" s="179"/>
      <c r="WAC23" s="59"/>
      <c r="WAD23" s="178"/>
      <c r="WAE23" s="184"/>
      <c r="WAF23" s="184"/>
      <c r="WAG23" s="184"/>
      <c r="WAH23" s="178"/>
      <c r="WAI23" s="178"/>
      <c r="WAJ23" s="179"/>
      <c r="WAK23" s="59"/>
      <c r="WAL23" s="178"/>
      <c r="WAM23" s="184"/>
      <c r="WAN23" s="184"/>
      <c r="WAO23" s="184"/>
      <c r="WAP23" s="178"/>
      <c r="WAQ23" s="178"/>
      <c r="WAR23" s="179"/>
      <c r="WAS23" s="59"/>
      <c r="WAT23" s="178"/>
      <c r="WAU23" s="184"/>
      <c r="WAV23" s="184"/>
      <c r="WAW23" s="184"/>
      <c r="WAX23" s="178"/>
      <c r="WAY23" s="178"/>
      <c r="WAZ23" s="179"/>
      <c r="WBA23" s="59"/>
      <c r="WBB23" s="178"/>
      <c r="WBC23" s="184"/>
      <c r="WBD23" s="184"/>
      <c r="WBE23" s="184"/>
      <c r="WBF23" s="178"/>
      <c r="WBG23" s="178"/>
      <c r="WBH23" s="179"/>
      <c r="WBI23" s="59"/>
      <c r="WBJ23" s="178"/>
      <c r="WBK23" s="184"/>
      <c r="WBL23" s="184"/>
      <c r="WBM23" s="184"/>
      <c r="WBN23" s="178"/>
      <c r="WBO23" s="178"/>
      <c r="WBP23" s="179"/>
      <c r="WBQ23" s="59"/>
      <c r="WBR23" s="178"/>
      <c r="WBS23" s="184"/>
      <c r="WBT23" s="184"/>
      <c r="WBU23" s="184"/>
      <c r="WBV23" s="178"/>
      <c r="WBW23" s="178"/>
      <c r="WBX23" s="179"/>
      <c r="WBY23" s="59"/>
      <c r="WBZ23" s="178"/>
      <c r="WCA23" s="184"/>
      <c r="WCB23" s="184"/>
      <c r="WCC23" s="184"/>
      <c r="WCD23" s="178"/>
      <c r="WCE23" s="178"/>
      <c r="WCF23" s="179"/>
      <c r="WCG23" s="59"/>
      <c r="WCH23" s="178"/>
      <c r="WCI23" s="184"/>
      <c r="WCJ23" s="184"/>
      <c r="WCK23" s="184"/>
      <c r="WCL23" s="178"/>
      <c r="WCM23" s="178"/>
      <c r="WCN23" s="179"/>
      <c r="WCO23" s="59"/>
      <c r="WCP23" s="178"/>
      <c r="WCQ23" s="184"/>
      <c r="WCR23" s="184"/>
      <c r="WCS23" s="184"/>
      <c r="WCT23" s="178"/>
      <c r="WCU23" s="178"/>
      <c r="WCV23" s="179"/>
      <c r="WCW23" s="59"/>
      <c r="WCX23" s="178"/>
      <c r="WCY23" s="184"/>
      <c r="WCZ23" s="184"/>
      <c r="WDA23" s="184"/>
      <c r="WDB23" s="178"/>
      <c r="WDC23" s="178"/>
      <c r="WDD23" s="179"/>
      <c r="WDE23" s="59"/>
      <c r="WDF23" s="178"/>
      <c r="WDG23" s="184"/>
      <c r="WDH23" s="184"/>
      <c r="WDI23" s="184"/>
      <c r="WDJ23" s="178"/>
      <c r="WDK23" s="178"/>
      <c r="WDL23" s="179"/>
      <c r="WDM23" s="59"/>
      <c r="WDN23" s="178"/>
      <c r="WDO23" s="184"/>
      <c r="WDP23" s="184"/>
      <c r="WDQ23" s="184"/>
      <c r="WDR23" s="178"/>
      <c r="WDS23" s="178"/>
      <c r="WDT23" s="179"/>
      <c r="WDU23" s="59"/>
      <c r="WDV23" s="178"/>
      <c r="WDW23" s="184"/>
      <c r="WDX23" s="184"/>
      <c r="WDY23" s="184"/>
      <c r="WDZ23" s="178"/>
      <c r="WEA23" s="178"/>
      <c r="WEB23" s="179"/>
      <c r="WEC23" s="59"/>
      <c r="WED23" s="178"/>
      <c r="WEE23" s="184"/>
      <c r="WEF23" s="184"/>
      <c r="WEG23" s="184"/>
      <c r="WEH23" s="178"/>
      <c r="WEI23" s="178"/>
      <c r="WEJ23" s="179"/>
      <c r="WEK23" s="59"/>
      <c r="WEL23" s="178"/>
      <c r="WEM23" s="184"/>
      <c r="WEN23" s="184"/>
      <c r="WEO23" s="184"/>
      <c r="WEP23" s="178"/>
      <c r="WEQ23" s="178"/>
      <c r="WER23" s="179"/>
      <c r="WES23" s="59"/>
      <c r="WET23" s="178"/>
      <c r="WEU23" s="184"/>
      <c r="WEV23" s="184"/>
      <c r="WEW23" s="184"/>
      <c r="WEX23" s="178"/>
      <c r="WEY23" s="178"/>
      <c r="WEZ23" s="179"/>
      <c r="WFA23" s="59"/>
      <c r="WFB23" s="178"/>
      <c r="WFC23" s="184"/>
      <c r="WFD23" s="184"/>
      <c r="WFE23" s="184"/>
      <c r="WFF23" s="178"/>
      <c r="WFG23" s="178"/>
      <c r="WFH23" s="179"/>
      <c r="WFI23" s="59"/>
      <c r="WFJ23" s="178"/>
      <c r="WFK23" s="184"/>
      <c r="WFL23" s="184"/>
      <c r="WFM23" s="184"/>
      <c r="WFN23" s="178"/>
      <c r="WFO23" s="178"/>
      <c r="WFP23" s="179"/>
      <c r="WFQ23" s="59"/>
      <c r="WFR23" s="178"/>
      <c r="WFS23" s="184"/>
      <c r="WFT23" s="184"/>
      <c r="WFU23" s="184"/>
      <c r="WFV23" s="178"/>
      <c r="WFW23" s="178"/>
      <c r="WFX23" s="179"/>
      <c r="WFY23" s="59"/>
      <c r="WFZ23" s="178"/>
      <c r="WGA23" s="184"/>
      <c r="WGB23" s="184"/>
      <c r="WGC23" s="184"/>
      <c r="WGD23" s="178"/>
      <c r="WGE23" s="178"/>
      <c r="WGF23" s="179"/>
      <c r="WGG23" s="59"/>
      <c r="WGH23" s="178"/>
      <c r="WGI23" s="184"/>
      <c r="WGJ23" s="184"/>
      <c r="WGK23" s="184"/>
      <c r="WGL23" s="178"/>
      <c r="WGM23" s="178"/>
      <c r="WGN23" s="179"/>
      <c r="WGO23" s="59"/>
      <c r="WGP23" s="178"/>
      <c r="WGQ23" s="184"/>
      <c r="WGR23" s="184"/>
      <c r="WGS23" s="184"/>
      <c r="WGT23" s="178"/>
      <c r="WGU23" s="178"/>
      <c r="WGV23" s="179"/>
      <c r="WGW23" s="59"/>
      <c r="WGX23" s="178"/>
      <c r="WGY23" s="184"/>
      <c r="WGZ23" s="184"/>
      <c r="WHA23" s="184"/>
      <c r="WHB23" s="178"/>
      <c r="WHC23" s="178"/>
      <c r="WHD23" s="179"/>
      <c r="WHE23" s="59"/>
      <c r="WHF23" s="178"/>
      <c r="WHG23" s="184"/>
      <c r="WHH23" s="184"/>
      <c r="WHI23" s="184"/>
      <c r="WHJ23" s="178"/>
      <c r="WHK23" s="178"/>
      <c r="WHL23" s="179"/>
      <c r="WHM23" s="59"/>
      <c r="WHN23" s="178"/>
      <c r="WHO23" s="184"/>
      <c r="WHP23" s="184"/>
      <c r="WHQ23" s="184"/>
      <c r="WHR23" s="178"/>
      <c r="WHS23" s="178"/>
      <c r="WHT23" s="179"/>
      <c r="WHU23" s="59"/>
      <c r="WHV23" s="178"/>
      <c r="WHW23" s="184"/>
      <c r="WHX23" s="184"/>
      <c r="WHY23" s="184"/>
      <c r="WHZ23" s="178"/>
      <c r="WIA23" s="178"/>
      <c r="WIB23" s="179"/>
      <c r="WIC23" s="59"/>
      <c r="WID23" s="178"/>
      <c r="WIE23" s="184"/>
      <c r="WIF23" s="184"/>
      <c r="WIG23" s="184"/>
      <c r="WIH23" s="178"/>
      <c r="WII23" s="178"/>
      <c r="WIJ23" s="179"/>
      <c r="WIK23" s="59"/>
      <c r="WIL23" s="178"/>
      <c r="WIM23" s="184"/>
      <c r="WIN23" s="184"/>
      <c r="WIO23" s="184"/>
      <c r="WIP23" s="178"/>
      <c r="WIQ23" s="178"/>
      <c r="WIR23" s="179"/>
      <c r="WIS23" s="59"/>
      <c r="WIT23" s="178"/>
      <c r="WIU23" s="184"/>
      <c r="WIV23" s="184"/>
      <c r="WIW23" s="184"/>
      <c r="WIX23" s="178"/>
      <c r="WIY23" s="178"/>
      <c r="WIZ23" s="179"/>
      <c r="WJA23" s="59"/>
      <c r="WJB23" s="178"/>
      <c r="WJC23" s="184"/>
      <c r="WJD23" s="184"/>
      <c r="WJE23" s="184"/>
      <c r="WJF23" s="178"/>
      <c r="WJG23" s="178"/>
      <c r="WJH23" s="179"/>
      <c r="WJI23" s="59"/>
      <c r="WJJ23" s="178"/>
      <c r="WJK23" s="184"/>
      <c r="WJL23" s="184"/>
      <c r="WJM23" s="184"/>
      <c r="WJN23" s="178"/>
      <c r="WJO23" s="178"/>
      <c r="WJP23" s="179"/>
      <c r="WJQ23" s="59"/>
      <c r="WJR23" s="178"/>
      <c r="WJS23" s="184"/>
      <c r="WJT23" s="184"/>
      <c r="WJU23" s="184"/>
      <c r="WJV23" s="178"/>
      <c r="WJW23" s="178"/>
      <c r="WJX23" s="179"/>
      <c r="WJY23" s="59"/>
      <c r="WJZ23" s="178"/>
      <c r="WKA23" s="184"/>
      <c r="WKB23" s="184"/>
      <c r="WKC23" s="184"/>
      <c r="WKD23" s="178"/>
      <c r="WKE23" s="178"/>
      <c r="WKF23" s="179"/>
      <c r="WKG23" s="59"/>
      <c r="WKH23" s="178"/>
      <c r="WKI23" s="184"/>
      <c r="WKJ23" s="184"/>
      <c r="WKK23" s="184"/>
      <c r="WKL23" s="178"/>
      <c r="WKM23" s="178"/>
      <c r="WKN23" s="179"/>
      <c r="WKO23" s="59"/>
      <c r="WKP23" s="178"/>
      <c r="WKQ23" s="184"/>
      <c r="WKR23" s="184"/>
      <c r="WKS23" s="184"/>
      <c r="WKT23" s="178"/>
      <c r="WKU23" s="178"/>
      <c r="WKV23" s="179"/>
      <c r="WKW23" s="59"/>
      <c r="WKX23" s="178"/>
      <c r="WKY23" s="184"/>
      <c r="WKZ23" s="184"/>
      <c r="WLA23" s="184"/>
      <c r="WLB23" s="178"/>
      <c r="WLC23" s="178"/>
      <c r="WLD23" s="179"/>
      <c r="WLE23" s="59"/>
      <c r="WLF23" s="178"/>
      <c r="WLG23" s="184"/>
      <c r="WLH23" s="184"/>
      <c r="WLI23" s="184"/>
      <c r="WLJ23" s="178"/>
      <c r="WLK23" s="178"/>
      <c r="WLL23" s="179"/>
      <c r="WLM23" s="59"/>
      <c r="WLN23" s="178"/>
      <c r="WLO23" s="184"/>
      <c r="WLP23" s="184"/>
      <c r="WLQ23" s="184"/>
      <c r="WLR23" s="178"/>
      <c r="WLS23" s="178"/>
      <c r="WLT23" s="179"/>
      <c r="WLU23" s="59"/>
      <c r="WLV23" s="178"/>
      <c r="WLW23" s="184"/>
      <c r="WLX23" s="184"/>
      <c r="WLY23" s="184"/>
      <c r="WLZ23" s="178"/>
      <c r="WMA23" s="178"/>
      <c r="WMB23" s="179"/>
      <c r="WMC23" s="59"/>
      <c r="WMD23" s="178"/>
      <c r="WME23" s="184"/>
      <c r="WMF23" s="184"/>
      <c r="WMG23" s="184"/>
      <c r="WMH23" s="178"/>
      <c r="WMI23" s="178"/>
      <c r="WMJ23" s="179"/>
      <c r="WMK23" s="59"/>
      <c r="WML23" s="178"/>
      <c r="WMM23" s="184"/>
      <c r="WMN23" s="184"/>
      <c r="WMO23" s="184"/>
      <c r="WMP23" s="178"/>
      <c r="WMQ23" s="178"/>
      <c r="WMR23" s="179"/>
      <c r="WMS23" s="59"/>
      <c r="WMT23" s="178"/>
      <c r="WMU23" s="184"/>
      <c r="WMV23" s="184"/>
      <c r="WMW23" s="184"/>
      <c r="WMX23" s="178"/>
      <c r="WMY23" s="178"/>
      <c r="WMZ23" s="179"/>
      <c r="WNA23" s="59"/>
      <c r="WNB23" s="178"/>
      <c r="WNC23" s="184"/>
      <c r="WND23" s="184"/>
      <c r="WNE23" s="184"/>
      <c r="WNF23" s="178"/>
      <c r="WNG23" s="178"/>
      <c r="WNH23" s="179"/>
      <c r="WNI23" s="59"/>
      <c r="WNJ23" s="178"/>
      <c r="WNK23" s="184"/>
      <c r="WNL23" s="184"/>
      <c r="WNM23" s="184"/>
      <c r="WNN23" s="178"/>
      <c r="WNO23" s="178"/>
      <c r="WNP23" s="179"/>
      <c r="WNQ23" s="59"/>
      <c r="WNR23" s="178"/>
      <c r="WNS23" s="184"/>
      <c r="WNT23" s="184"/>
      <c r="WNU23" s="184"/>
      <c r="WNV23" s="178"/>
      <c r="WNW23" s="178"/>
      <c r="WNX23" s="179"/>
      <c r="WNY23" s="59"/>
      <c r="WNZ23" s="178"/>
      <c r="WOA23" s="184"/>
      <c r="WOB23" s="184"/>
      <c r="WOC23" s="184"/>
      <c r="WOD23" s="178"/>
      <c r="WOE23" s="178"/>
      <c r="WOF23" s="179"/>
      <c r="WOG23" s="59"/>
      <c r="WOH23" s="178"/>
      <c r="WOI23" s="184"/>
      <c r="WOJ23" s="184"/>
      <c r="WOK23" s="184"/>
      <c r="WOL23" s="178"/>
      <c r="WOM23" s="178"/>
      <c r="WON23" s="179"/>
      <c r="WOO23" s="59"/>
      <c r="WOP23" s="178"/>
      <c r="WOQ23" s="184"/>
      <c r="WOR23" s="184"/>
      <c r="WOS23" s="184"/>
      <c r="WOT23" s="178"/>
      <c r="WOU23" s="178"/>
      <c r="WOV23" s="179"/>
      <c r="WOW23" s="59"/>
      <c r="WOX23" s="178"/>
      <c r="WOY23" s="184"/>
      <c r="WOZ23" s="184"/>
      <c r="WPA23" s="184"/>
      <c r="WPB23" s="178"/>
      <c r="WPC23" s="178"/>
      <c r="WPD23" s="179"/>
      <c r="WPE23" s="59"/>
      <c r="WPF23" s="178"/>
      <c r="WPG23" s="184"/>
      <c r="WPH23" s="184"/>
      <c r="WPI23" s="184"/>
      <c r="WPJ23" s="178"/>
      <c r="WPK23" s="178"/>
      <c r="WPL23" s="179"/>
      <c r="WPM23" s="59"/>
      <c r="WPN23" s="178"/>
      <c r="WPO23" s="184"/>
      <c r="WPP23" s="184"/>
      <c r="WPQ23" s="184"/>
      <c r="WPR23" s="178"/>
      <c r="WPS23" s="178"/>
      <c r="WPT23" s="179"/>
      <c r="WPU23" s="59"/>
      <c r="WPV23" s="178"/>
      <c r="WPW23" s="184"/>
      <c r="WPX23" s="184"/>
      <c r="WPY23" s="184"/>
      <c r="WPZ23" s="178"/>
      <c r="WQA23" s="178"/>
      <c r="WQB23" s="179"/>
      <c r="WQC23" s="59"/>
      <c r="WQD23" s="178"/>
      <c r="WQE23" s="184"/>
      <c r="WQF23" s="184"/>
      <c r="WQG23" s="184"/>
      <c r="WQH23" s="178"/>
      <c r="WQI23" s="178"/>
      <c r="WQJ23" s="179"/>
      <c r="WQK23" s="59"/>
      <c r="WQL23" s="178"/>
      <c r="WQM23" s="184"/>
      <c r="WQN23" s="184"/>
      <c r="WQO23" s="184"/>
      <c r="WQP23" s="178"/>
      <c r="WQQ23" s="178"/>
      <c r="WQR23" s="179"/>
      <c r="WQS23" s="59"/>
      <c r="WQT23" s="178"/>
      <c r="WQU23" s="184"/>
      <c r="WQV23" s="184"/>
      <c r="WQW23" s="184"/>
      <c r="WQX23" s="178"/>
      <c r="WQY23" s="178"/>
      <c r="WQZ23" s="179"/>
      <c r="WRA23" s="59"/>
      <c r="WRB23" s="178"/>
      <c r="WRC23" s="184"/>
      <c r="WRD23" s="184"/>
      <c r="WRE23" s="184"/>
      <c r="WRF23" s="178"/>
      <c r="WRG23" s="178"/>
      <c r="WRH23" s="179"/>
      <c r="WRI23" s="59"/>
      <c r="WRJ23" s="178"/>
      <c r="WRK23" s="184"/>
      <c r="WRL23" s="184"/>
      <c r="WRM23" s="184"/>
      <c r="WRN23" s="178"/>
      <c r="WRO23" s="178"/>
      <c r="WRP23" s="179"/>
      <c r="WRQ23" s="59"/>
      <c r="WRR23" s="178"/>
      <c r="WRS23" s="184"/>
      <c r="WRT23" s="184"/>
      <c r="WRU23" s="184"/>
      <c r="WRV23" s="178"/>
      <c r="WRW23" s="178"/>
      <c r="WRX23" s="179"/>
      <c r="WRY23" s="59"/>
      <c r="WRZ23" s="178"/>
      <c r="WSA23" s="184"/>
      <c r="WSB23" s="184"/>
      <c r="WSC23" s="184"/>
      <c r="WSD23" s="178"/>
      <c r="WSE23" s="178"/>
      <c r="WSF23" s="179"/>
      <c r="WSG23" s="59"/>
      <c r="WSH23" s="178"/>
      <c r="WSI23" s="184"/>
      <c r="WSJ23" s="184"/>
      <c r="WSK23" s="184"/>
      <c r="WSL23" s="178"/>
      <c r="WSM23" s="178"/>
      <c r="WSN23" s="179"/>
      <c r="WSO23" s="59"/>
      <c r="WSP23" s="178"/>
      <c r="WSQ23" s="184"/>
      <c r="WSR23" s="184"/>
      <c r="WSS23" s="184"/>
      <c r="WST23" s="178"/>
      <c r="WSU23" s="178"/>
      <c r="WSV23" s="179"/>
      <c r="WSW23" s="59"/>
      <c r="WSX23" s="178"/>
      <c r="WSY23" s="184"/>
      <c r="WSZ23" s="184"/>
      <c r="WTA23" s="184"/>
      <c r="WTB23" s="178"/>
      <c r="WTC23" s="178"/>
      <c r="WTD23" s="179"/>
      <c r="WTE23" s="59"/>
      <c r="WTF23" s="178"/>
      <c r="WTG23" s="184"/>
      <c r="WTH23" s="184"/>
      <c r="WTI23" s="184"/>
      <c r="WTJ23" s="178"/>
      <c r="WTK23" s="178"/>
      <c r="WTL23" s="179"/>
      <c r="WTM23" s="59"/>
      <c r="WTN23" s="178"/>
      <c r="WTO23" s="184"/>
      <c r="WTP23" s="184"/>
      <c r="WTQ23" s="184"/>
      <c r="WTR23" s="178"/>
      <c r="WTS23" s="178"/>
      <c r="WTT23" s="179"/>
      <c r="WTU23" s="59"/>
      <c r="WTV23" s="178"/>
      <c r="WTW23" s="184"/>
      <c r="WTX23" s="184"/>
      <c r="WTY23" s="184"/>
      <c r="WTZ23" s="178"/>
      <c r="WUA23" s="178"/>
      <c r="WUB23" s="179"/>
      <c r="WUC23" s="59"/>
      <c r="WUD23" s="178"/>
      <c r="WUE23" s="184"/>
      <c r="WUF23" s="184"/>
      <c r="WUG23" s="184"/>
      <c r="WUH23" s="178"/>
      <c r="WUI23" s="178"/>
      <c r="WUJ23" s="179"/>
      <c r="WUK23" s="59"/>
      <c r="WUL23" s="178"/>
      <c r="WUM23" s="184"/>
      <c r="WUN23" s="184"/>
      <c r="WUO23" s="184"/>
      <c r="WUP23" s="178"/>
      <c r="WUQ23" s="178"/>
      <c r="WUR23" s="179"/>
      <c r="WUS23" s="59"/>
      <c r="WUT23" s="178"/>
      <c r="WUU23" s="184"/>
      <c r="WUV23" s="184"/>
      <c r="WUW23" s="184"/>
      <c r="WUX23" s="178"/>
      <c r="WUY23" s="178"/>
      <c r="WUZ23" s="179"/>
      <c r="WVA23" s="59"/>
      <c r="WVB23" s="178"/>
      <c r="WVC23" s="184"/>
      <c r="WVD23" s="184"/>
      <c r="WVE23" s="184"/>
      <c r="WVF23" s="178"/>
      <c r="WVG23" s="178"/>
      <c r="WVH23" s="179"/>
      <c r="WVI23" s="59"/>
      <c r="WVJ23" s="178"/>
      <c r="WVK23" s="184"/>
      <c r="WVL23" s="184"/>
      <c r="WVM23" s="184"/>
      <c r="WVN23" s="178"/>
      <c r="WVO23" s="178"/>
      <c r="WVP23" s="179"/>
      <c r="WVQ23" s="59"/>
      <c r="WVR23" s="178"/>
      <c r="WVS23" s="184"/>
      <c r="WVT23" s="184"/>
      <c r="WVU23" s="184"/>
      <c r="WVV23" s="178"/>
      <c r="WVW23" s="178"/>
      <c r="WVX23" s="179"/>
      <c r="WVY23" s="59"/>
      <c r="WVZ23" s="178"/>
      <c r="WWA23" s="184"/>
      <c r="WWB23" s="184"/>
      <c r="WWC23" s="184"/>
      <c r="WWD23" s="178"/>
      <c r="WWE23" s="178"/>
      <c r="WWF23" s="179"/>
      <c r="WWG23" s="59"/>
      <c r="WWH23" s="178"/>
      <c r="WWI23" s="184"/>
      <c r="WWJ23" s="184"/>
      <c r="WWK23" s="184"/>
      <c r="WWL23" s="178"/>
      <c r="WWM23" s="178"/>
      <c r="WWN23" s="179"/>
      <c r="WWO23" s="59"/>
      <c r="WWP23" s="178"/>
      <c r="WWQ23" s="184"/>
      <c r="WWR23" s="184"/>
      <c r="WWS23" s="184"/>
      <c r="WWT23" s="178"/>
      <c r="WWU23" s="178"/>
      <c r="WWV23" s="179"/>
      <c r="WWW23" s="59"/>
      <c r="WWX23" s="178"/>
      <c r="WWY23" s="184"/>
      <c r="WWZ23" s="184"/>
      <c r="WXA23" s="184"/>
      <c r="WXB23" s="178"/>
      <c r="WXC23" s="178"/>
      <c r="WXD23" s="179"/>
      <c r="WXE23" s="59"/>
      <c r="WXF23" s="178"/>
      <c r="WXG23" s="184"/>
      <c r="WXH23" s="184"/>
      <c r="WXI23" s="184"/>
      <c r="WXJ23" s="178"/>
      <c r="WXK23" s="178"/>
      <c r="WXL23" s="179"/>
      <c r="WXM23" s="59"/>
      <c r="WXN23" s="178"/>
      <c r="WXO23" s="184"/>
      <c r="WXP23" s="184"/>
      <c r="WXQ23" s="184"/>
      <c r="WXR23" s="178"/>
      <c r="WXS23" s="178"/>
      <c r="WXT23" s="179"/>
      <c r="WXU23" s="59"/>
      <c r="WXV23" s="178"/>
      <c r="WXW23" s="184"/>
      <c r="WXX23" s="184"/>
      <c r="WXY23" s="184"/>
      <c r="WXZ23" s="178"/>
      <c r="WYA23" s="178"/>
      <c r="WYB23" s="179"/>
      <c r="WYC23" s="59"/>
      <c r="WYD23" s="178"/>
      <c r="WYE23" s="184"/>
      <c r="WYF23" s="184"/>
      <c r="WYG23" s="184"/>
      <c r="WYH23" s="178"/>
      <c r="WYI23" s="178"/>
      <c r="WYJ23" s="179"/>
      <c r="WYK23" s="59"/>
      <c r="WYL23" s="178"/>
      <c r="WYM23" s="184"/>
      <c r="WYN23" s="184"/>
      <c r="WYO23" s="184"/>
      <c r="WYP23" s="178"/>
      <c r="WYQ23" s="178"/>
      <c r="WYR23" s="179"/>
      <c r="WYS23" s="59"/>
      <c r="WYT23" s="178"/>
      <c r="WYU23" s="184"/>
      <c r="WYV23" s="184"/>
      <c r="WYW23" s="184"/>
      <c r="WYX23" s="178"/>
      <c r="WYY23" s="178"/>
      <c r="WYZ23" s="179"/>
      <c r="WZA23" s="59"/>
      <c r="WZB23" s="178"/>
      <c r="WZC23" s="184"/>
      <c r="WZD23" s="184"/>
      <c r="WZE23" s="184"/>
      <c r="WZF23" s="178"/>
      <c r="WZG23" s="178"/>
      <c r="WZH23" s="179"/>
      <c r="WZI23" s="59"/>
      <c r="WZJ23" s="178"/>
      <c r="WZK23" s="184"/>
      <c r="WZL23" s="184"/>
      <c r="WZM23" s="184"/>
      <c r="WZN23" s="178"/>
      <c r="WZO23" s="178"/>
      <c r="WZP23" s="179"/>
      <c r="WZQ23" s="59"/>
      <c r="WZR23" s="178"/>
      <c r="WZS23" s="184"/>
      <c r="WZT23" s="184"/>
      <c r="WZU23" s="184"/>
      <c r="WZV23" s="178"/>
      <c r="WZW23" s="178"/>
      <c r="WZX23" s="179"/>
      <c r="WZY23" s="59"/>
      <c r="WZZ23" s="178"/>
      <c r="XAA23" s="184"/>
      <c r="XAB23" s="184"/>
      <c r="XAC23" s="184"/>
      <c r="XAD23" s="178"/>
      <c r="XAE23" s="178"/>
      <c r="XAF23" s="179"/>
      <c r="XAG23" s="59"/>
      <c r="XAH23" s="178"/>
      <c r="XAI23" s="184"/>
      <c r="XAJ23" s="184"/>
      <c r="XAK23" s="184"/>
      <c r="XAL23" s="178"/>
      <c r="XAM23" s="178"/>
      <c r="XAN23" s="179"/>
      <c r="XAO23" s="59"/>
      <c r="XAP23" s="178"/>
      <c r="XAQ23" s="184"/>
      <c r="XAR23" s="184"/>
      <c r="XAS23" s="184"/>
      <c r="XAT23" s="178"/>
      <c r="XAU23" s="178"/>
      <c r="XAV23" s="179"/>
      <c r="XAW23" s="59"/>
      <c r="XAX23" s="178"/>
      <c r="XAY23" s="184"/>
      <c r="XAZ23" s="184"/>
      <c r="XBA23" s="184"/>
      <c r="XBB23" s="178"/>
      <c r="XBC23" s="178"/>
      <c r="XBD23" s="179"/>
      <c r="XBE23" s="59"/>
      <c r="XBF23" s="178"/>
      <c r="XBG23" s="184"/>
      <c r="XBH23" s="184"/>
      <c r="XBI23" s="184"/>
      <c r="XBJ23" s="178"/>
      <c r="XBK23" s="178"/>
      <c r="XBL23" s="179"/>
      <c r="XBM23" s="59"/>
      <c r="XBN23" s="178"/>
      <c r="XBO23" s="184"/>
      <c r="XBP23" s="184"/>
      <c r="XBQ23" s="184"/>
      <c r="XBR23" s="178"/>
      <c r="XBS23" s="178"/>
      <c r="XBT23" s="179"/>
      <c r="XBU23" s="59"/>
      <c r="XBV23" s="178"/>
      <c r="XBW23" s="184"/>
      <c r="XBX23" s="184"/>
      <c r="XBY23" s="184"/>
      <c r="XBZ23" s="178"/>
      <c r="XCA23" s="178"/>
      <c r="XCB23" s="179"/>
      <c r="XCC23" s="59"/>
      <c r="XCD23" s="178"/>
      <c r="XCE23" s="184"/>
      <c r="XCF23" s="184"/>
      <c r="XCG23" s="184"/>
      <c r="XCH23" s="178"/>
      <c r="XCI23" s="178"/>
      <c r="XCJ23" s="179"/>
      <c r="XCK23" s="59"/>
      <c r="XCL23" s="178"/>
      <c r="XCM23" s="184"/>
      <c r="XCN23" s="184"/>
      <c r="XCO23" s="184"/>
      <c r="XCP23" s="178"/>
      <c r="XCQ23" s="178"/>
      <c r="XCR23" s="179"/>
      <c r="XCS23" s="59"/>
      <c r="XCT23" s="178"/>
      <c r="XCU23" s="184"/>
      <c r="XCV23" s="184"/>
      <c r="XCW23" s="184"/>
      <c r="XCX23" s="178"/>
      <c r="XCY23" s="178"/>
      <c r="XCZ23" s="179"/>
      <c r="XDA23" s="59"/>
      <c r="XDB23" s="178"/>
      <c r="XDC23" s="184"/>
      <c r="XDD23" s="184"/>
      <c r="XDE23" s="184"/>
      <c r="XDF23" s="178"/>
      <c r="XDG23" s="178"/>
      <c r="XDH23" s="179"/>
      <c r="XDI23" s="59"/>
      <c r="XDJ23" s="178"/>
      <c r="XDK23" s="184"/>
      <c r="XDL23" s="184"/>
      <c r="XDM23" s="184"/>
      <c r="XDN23" s="178"/>
      <c r="XDO23" s="178"/>
      <c r="XDP23" s="179"/>
      <c r="XDQ23" s="59"/>
      <c r="XDR23" s="178"/>
      <c r="XDS23" s="184"/>
      <c r="XDT23" s="184"/>
      <c r="XDU23" s="184"/>
      <c r="XDV23" s="178"/>
      <c r="XDW23" s="178"/>
      <c r="XDX23" s="179"/>
      <c r="XDY23" s="59"/>
      <c r="XDZ23" s="178"/>
      <c r="XEA23" s="184"/>
      <c r="XEB23" s="184"/>
      <c r="XEC23" s="184"/>
      <c r="XED23" s="178"/>
      <c r="XEE23" s="178"/>
      <c r="XEF23" s="179"/>
      <c r="XEG23" s="59"/>
      <c r="XEH23" s="178"/>
      <c r="XEI23" s="184"/>
      <c r="XEJ23" s="184"/>
      <c r="XEK23" s="184"/>
      <c r="XEL23" s="178"/>
      <c r="XEM23" s="178"/>
      <c r="XEN23" s="179"/>
      <c r="XEO23" s="59"/>
      <c r="XEP23" s="178"/>
      <c r="XEQ23" s="184"/>
      <c r="XER23" s="184"/>
      <c r="XES23" s="184"/>
      <c r="XET23" s="178"/>
      <c r="XEU23" s="178"/>
      <c r="XEV23" s="179"/>
      <c r="XEW23" s="59"/>
      <c r="XEX23" s="178"/>
      <c r="XEY23" s="184"/>
      <c r="XEZ23" s="184"/>
      <c r="XFA23" s="184"/>
      <c r="XFB23" s="178"/>
      <c r="XFC23" s="178"/>
      <c r="XFD23" s="179"/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9"/>
  <sheetViews>
    <sheetView topLeftCell="A334" workbookViewId="0">
      <selection activeCell="F369" sqref="F369"/>
    </sheetView>
  </sheetViews>
  <sheetFormatPr defaultColWidth="8.89166666666667" defaultRowHeight="12.5"/>
  <cols>
    <col min="1" max="1" width="11.225" style="2" customWidth="1"/>
    <col min="2" max="3" width="12.4416666666667" style="2" customWidth="1"/>
    <col min="4" max="4" width="9.66666666666667" style="2" customWidth="1"/>
    <col min="5" max="6" width="11.775" style="2" customWidth="1"/>
    <col min="7" max="7" width="9.225" style="2" customWidth="1"/>
    <col min="8" max="8" width="9.66666666666667" style="2" customWidth="1"/>
    <col min="9" max="9" width="9.66666666666667" style="2"/>
    <col min="10" max="10" width="12.8916666666667" style="2" customWidth="1"/>
    <col min="11" max="11" width="15.8916666666667" style="2" customWidth="1"/>
    <col min="12" max="16384" width="8.89166666666667" style="2"/>
  </cols>
  <sheetData>
    <row r="1" s="1" customFormat="1" ht="16.25" spans="1:11">
      <c r="A1" s="5" t="s">
        <v>135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167" t="s">
        <v>136</v>
      </c>
      <c r="B2" s="43" t="s">
        <v>137</v>
      </c>
      <c r="C2" s="43" t="s">
        <v>138</v>
      </c>
      <c r="D2" s="43" t="s">
        <v>139</v>
      </c>
      <c r="E2" s="43" t="s">
        <v>140</v>
      </c>
      <c r="F2" s="43" t="s">
        <v>141</v>
      </c>
      <c r="G2" s="43" t="s">
        <v>142</v>
      </c>
      <c r="H2" s="43" t="s">
        <v>143</v>
      </c>
      <c r="I2" s="43" t="s">
        <v>144</v>
      </c>
      <c r="J2" s="33" t="s">
        <v>145</v>
      </c>
      <c r="K2" s="169" t="s">
        <v>146</v>
      </c>
    </row>
    <row r="3" spans="1:11">
      <c r="A3" s="168"/>
      <c r="B3" s="45"/>
      <c r="C3" s="45"/>
      <c r="D3" s="45"/>
      <c r="E3" s="45"/>
      <c r="F3" s="45"/>
      <c r="G3" s="45"/>
      <c r="H3" s="45"/>
      <c r="I3" s="45"/>
      <c r="J3" s="37"/>
      <c r="K3" s="170"/>
    </row>
    <row r="4" s="166" customFormat="1" ht="13" spans="1:11">
      <c r="A4" s="142" t="s">
        <v>147</v>
      </c>
      <c r="B4" s="143"/>
      <c r="C4" s="143"/>
      <c r="D4" s="143"/>
      <c r="E4" s="143"/>
      <c r="F4" s="143"/>
      <c r="G4" s="143"/>
      <c r="H4" s="143"/>
      <c r="I4" s="143"/>
      <c r="J4" s="143"/>
      <c r="K4" s="154"/>
    </row>
    <row r="5" spans="1:11">
      <c r="A5" s="51" t="s">
        <v>148</v>
      </c>
      <c r="B5" s="12" t="s">
        <v>149</v>
      </c>
      <c r="C5" s="12" t="s">
        <v>150</v>
      </c>
      <c r="D5" s="12" t="s">
        <v>151</v>
      </c>
      <c r="E5" s="12">
        <v>0.033867</v>
      </c>
      <c r="F5" s="12">
        <v>0.004494</v>
      </c>
      <c r="G5" s="13">
        <v>4.84e-14</v>
      </c>
      <c r="H5" s="12" t="s">
        <v>151</v>
      </c>
      <c r="I5" s="12">
        <v>56.78141</v>
      </c>
      <c r="J5" s="12">
        <v>0.096469</v>
      </c>
      <c r="K5" s="151">
        <v>57.27801</v>
      </c>
    </row>
    <row r="6" spans="1:11">
      <c r="A6" s="51" t="s">
        <v>152</v>
      </c>
      <c r="B6" s="12" t="s">
        <v>153</v>
      </c>
      <c r="C6" s="12" t="s">
        <v>154</v>
      </c>
      <c r="D6" s="12" t="s">
        <v>151</v>
      </c>
      <c r="E6" s="12">
        <v>0.103584</v>
      </c>
      <c r="F6" s="12">
        <v>0.009545</v>
      </c>
      <c r="G6" s="13">
        <v>1.94e-27</v>
      </c>
      <c r="H6" s="12" t="s">
        <v>151</v>
      </c>
      <c r="I6" s="12">
        <v>117.7522</v>
      </c>
      <c r="J6" s="150"/>
      <c r="K6" s="151"/>
    </row>
    <row r="7" spans="1:11">
      <c r="A7" s="51" t="s">
        <v>155</v>
      </c>
      <c r="B7" s="12" t="s">
        <v>149</v>
      </c>
      <c r="C7" s="12" t="s">
        <v>150</v>
      </c>
      <c r="D7" s="12" t="s">
        <v>151</v>
      </c>
      <c r="E7" s="12">
        <v>0.042868</v>
      </c>
      <c r="F7" s="12">
        <v>0.006692</v>
      </c>
      <c r="G7" s="13">
        <v>1.49e-10</v>
      </c>
      <c r="H7" s="12" t="s">
        <v>151</v>
      </c>
      <c r="I7" s="12">
        <v>41.03188</v>
      </c>
      <c r="J7" s="150"/>
      <c r="K7" s="151"/>
    </row>
    <row r="8" spans="1:11">
      <c r="A8" s="51" t="s">
        <v>156</v>
      </c>
      <c r="B8" s="12" t="s">
        <v>149</v>
      </c>
      <c r="C8" s="12" t="s">
        <v>154</v>
      </c>
      <c r="D8" s="12" t="s">
        <v>151</v>
      </c>
      <c r="E8" s="12">
        <v>0.026036</v>
      </c>
      <c r="F8" s="12">
        <v>0.004305</v>
      </c>
      <c r="G8" s="13">
        <v>1.46e-9</v>
      </c>
      <c r="H8" s="12" t="s">
        <v>151</v>
      </c>
      <c r="I8" s="12">
        <v>36.57556</v>
      </c>
      <c r="J8" s="150"/>
      <c r="K8" s="151"/>
    </row>
    <row r="9" spans="1:11">
      <c r="A9" s="51" t="s">
        <v>157</v>
      </c>
      <c r="B9" s="12" t="s">
        <v>149</v>
      </c>
      <c r="C9" s="12" t="s">
        <v>150</v>
      </c>
      <c r="D9" s="12" t="s">
        <v>151</v>
      </c>
      <c r="E9" s="12">
        <v>0.025473</v>
      </c>
      <c r="F9" s="12">
        <v>0.004173</v>
      </c>
      <c r="G9" s="13">
        <v>1.03e-9</v>
      </c>
      <c r="H9" s="12" t="s">
        <v>151</v>
      </c>
      <c r="I9" s="12">
        <v>37.25898</v>
      </c>
      <c r="J9" s="150"/>
      <c r="K9" s="151"/>
    </row>
    <row r="10" spans="1:11">
      <c r="A10" s="51" t="s">
        <v>158</v>
      </c>
      <c r="B10" s="12" t="s">
        <v>153</v>
      </c>
      <c r="C10" s="12" t="s">
        <v>154</v>
      </c>
      <c r="D10" s="12" t="s">
        <v>151</v>
      </c>
      <c r="E10" s="12">
        <v>0.025318</v>
      </c>
      <c r="F10" s="12">
        <v>0.004177</v>
      </c>
      <c r="G10" s="13">
        <v>1.35e-9</v>
      </c>
      <c r="H10" s="12" t="s">
        <v>151</v>
      </c>
      <c r="I10" s="12">
        <v>36.734</v>
      </c>
      <c r="J10" s="150"/>
      <c r="K10" s="151"/>
    </row>
    <row r="11" spans="1:11">
      <c r="A11" s="51" t="s">
        <v>159</v>
      </c>
      <c r="B11" s="12" t="s">
        <v>153</v>
      </c>
      <c r="C11" s="12" t="s">
        <v>150</v>
      </c>
      <c r="D11" s="12" t="s">
        <v>151</v>
      </c>
      <c r="E11" s="12">
        <v>0.027323</v>
      </c>
      <c r="F11" s="12">
        <v>0.004245</v>
      </c>
      <c r="G11" s="13">
        <v>1.22e-10</v>
      </c>
      <c r="H11" s="12" t="s">
        <v>151</v>
      </c>
      <c r="I11" s="12">
        <v>41.42904</v>
      </c>
      <c r="J11" s="150"/>
      <c r="K11" s="151"/>
    </row>
    <row r="12" spans="1:11">
      <c r="A12" s="51" t="s">
        <v>160</v>
      </c>
      <c r="B12" s="12" t="s">
        <v>154</v>
      </c>
      <c r="C12" s="12" t="s">
        <v>153</v>
      </c>
      <c r="D12" s="12" t="s">
        <v>151</v>
      </c>
      <c r="E12" s="12">
        <v>0.062035</v>
      </c>
      <c r="F12" s="12">
        <v>0.004299</v>
      </c>
      <c r="G12" s="13">
        <v>3.28e-47</v>
      </c>
      <c r="H12" s="12" t="s">
        <v>151</v>
      </c>
      <c r="I12" s="12">
        <v>208.231</v>
      </c>
      <c r="J12" s="150"/>
      <c r="K12" s="151"/>
    </row>
    <row r="13" spans="1:11">
      <c r="A13" s="51" t="s">
        <v>161</v>
      </c>
      <c r="B13" s="12" t="s">
        <v>153</v>
      </c>
      <c r="C13" s="12" t="s">
        <v>154</v>
      </c>
      <c r="D13" s="12" t="s">
        <v>151</v>
      </c>
      <c r="E13" s="12">
        <v>0.039677</v>
      </c>
      <c r="F13" s="12">
        <v>0.004748</v>
      </c>
      <c r="G13" s="13">
        <v>6.46e-17</v>
      </c>
      <c r="H13" s="12" t="s">
        <v>151</v>
      </c>
      <c r="I13" s="12">
        <v>69.81901</v>
      </c>
      <c r="J13" s="150"/>
      <c r="K13" s="151"/>
    </row>
    <row r="14" spans="1:11">
      <c r="A14" s="51" t="s">
        <v>162</v>
      </c>
      <c r="B14" s="12" t="s">
        <v>153</v>
      </c>
      <c r="C14" s="12" t="s">
        <v>154</v>
      </c>
      <c r="D14" s="12" t="s">
        <v>151</v>
      </c>
      <c r="E14" s="12">
        <v>0.027268</v>
      </c>
      <c r="F14" s="12">
        <v>0.004423</v>
      </c>
      <c r="G14" s="13">
        <v>7.07e-10</v>
      </c>
      <c r="H14" s="12" t="s">
        <v>151</v>
      </c>
      <c r="I14" s="12">
        <v>37.99402</v>
      </c>
      <c r="J14" s="150"/>
      <c r="K14" s="151"/>
    </row>
    <row r="15" spans="1:11">
      <c r="A15" s="51" t="s">
        <v>163</v>
      </c>
      <c r="B15" s="12" t="s">
        <v>153</v>
      </c>
      <c r="C15" s="12" t="s">
        <v>154</v>
      </c>
      <c r="D15" s="12" t="s">
        <v>151</v>
      </c>
      <c r="E15" s="12">
        <v>0.031078</v>
      </c>
      <c r="F15" s="12">
        <v>0.00495</v>
      </c>
      <c r="G15" s="13">
        <v>3.43e-10</v>
      </c>
      <c r="H15" s="12" t="s">
        <v>151</v>
      </c>
      <c r="I15" s="12">
        <v>39.40734</v>
      </c>
      <c r="J15" s="150"/>
      <c r="K15" s="151"/>
    </row>
    <row r="16" spans="1:11">
      <c r="A16" s="51" t="s">
        <v>164</v>
      </c>
      <c r="B16" s="12" t="s">
        <v>149</v>
      </c>
      <c r="C16" s="12" t="s">
        <v>150</v>
      </c>
      <c r="D16" s="12" t="s">
        <v>151</v>
      </c>
      <c r="E16" s="12">
        <v>0.030769</v>
      </c>
      <c r="F16" s="12">
        <v>0.004226</v>
      </c>
      <c r="G16" s="13">
        <v>3.32e-13</v>
      </c>
      <c r="H16" s="12" t="s">
        <v>151</v>
      </c>
      <c r="I16" s="12">
        <v>52.99826</v>
      </c>
      <c r="J16" s="150"/>
      <c r="K16" s="151"/>
    </row>
    <row r="17" spans="1:11">
      <c r="A17" s="51" t="s">
        <v>165</v>
      </c>
      <c r="B17" s="12" t="s">
        <v>150</v>
      </c>
      <c r="C17" s="12" t="s">
        <v>153</v>
      </c>
      <c r="D17" s="12" t="s">
        <v>151</v>
      </c>
      <c r="E17" s="12">
        <v>0.039053</v>
      </c>
      <c r="F17" s="12">
        <v>0.00491</v>
      </c>
      <c r="G17" s="13">
        <v>1.81e-15</v>
      </c>
      <c r="H17" s="12" t="s">
        <v>151</v>
      </c>
      <c r="I17" s="12">
        <v>63.2467</v>
      </c>
      <c r="J17" s="150"/>
      <c r="K17" s="151"/>
    </row>
    <row r="18" spans="1:11">
      <c r="A18" s="51" t="s">
        <v>166</v>
      </c>
      <c r="B18" s="12" t="s">
        <v>154</v>
      </c>
      <c r="C18" s="12" t="s">
        <v>153</v>
      </c>
      <c r="D18" s="12" t="s">
        <v>151</v>
      </c>
      <c r="E18" s="12">
        <v>0.028101</v>
      </c>
      <c r="F18" s="12">
        <v>0.004902</v>
      </c>
      <c r="G18" s="13">
        <v>9.9e-9</v>
      </c>
      <c r="H18" s="12" t="s">
        <v>151</v>
      </c>
      <c r="I18" s="12">
        <v>32.85496</v>
      </c>
      <c r="J18" s="150"/>
      <c r="K18" s="151"/>
    </row>
    <row r="19" spans="1:11">
      <c r="A19" s="51" t="s">
        <v>167</v>
      </c>
      <c r="B19" s="12" t="s">
        <v>149</v>
      </c>
      <c r="C19" s="12" t="s">
        <v>154</v>
      </c>
      <c r="D19" s="12" t="s">
        <v>151</v>
      </c>
      <c r="E19" s="12">
        <v>0.025215</v>
      </c>
      <c r="F19" s="12">
        <v>0.0046</v>
      </c>
      <c r="G19" s="13">
        <v>4.22e-8</v>
      </c>
      <c r="H19" s="12" t="s">
        <v>151</v>
      </c>
      <c r="I19" s="12">
        <v>30.03929</v>
      </c>
      <c r="J19" s="150"/>
      <c r="K19" s="151"/>
    </row>
    <row r="20" spans="1:11">
      <c r="A20" s="51" t="s">
        <v>168</v>
      </c>
      <c r="B20" s="12" t="s">
        <v>149</v>
      </c>
      <c r="C20" s="12" t="s">
        <v>150</v>
      </c>
      <c r="D20" s="12" t="s">
        <v>151</v>
      </c>
      <c r="E20" s="12">
        <v>0.032833</v>
      </c>
      <c r="F20" s="12">
        <v>0.004151</v>
      </c>
      <c r="G20" s="13">
        <v>2.58e-15</v>
      </c>
      <c r="H20" s="12" t="s">
        <v>151</v>
      </c>
      <c r="I20" s="12">
        <v>62.55532</v>
      </c>
      <c r="J20" s="150"/>
      <c r="K20" s="151"/>
    </row>
    <row r="21" spans="1:11">
      <c r="A21" s="51" t="s">
        <v>169</v>
      </c>
      <c r="B21" s="12" t="s">
        <v>149</v>
      </c>
      <c r="C21" s="12" t="s">
        <v>150</v>
      </c>
      <c r="D21" s="12" t="s">
        <v>151</v>
      </c>
      <c r="E21" s="12">
        <v>0.024985</v>
      </c>
      <c r="F21" s="12">
        <v>0.004285</v>
      </c>
      <c r="G21" s="13">
        <v>5.51e-9</v>
      </c>
      <c r="H21" s="12" t="s">
        <v>151</v>
      </c>
      <c r="I21" s="12">
        <v>33.99381</v>
      </c>
      <c r="J21" s="150"/>
      <c r="K21" s="151"/>
    </row>
    <row r="22" spans="1:11">
      <c r="A22" s="139" t="s">
        <v>170</v>
      </c>
      <c r="B22" s="140" t="s">
        <v>153</v>
      </c>
      <c r="C22" s="140" t="s">
        <v>154</v>
      </c>
      <c r="D22" s="140" t="s">
        <v>151</v>
      </c>
      <c r="E22" s="140">
        <v>0.024205</v>
      </c>
      <c r="F22" s="140">
        <v>0.004165</v>
      </c>
      <c r="G22" s="141">
        <v>6.21e-9</v>
      </c>
      <c r="H22" s="140" t="s">
        <v>151</v>
      </c>
      <c r="I22" s="140">
        <v>33.76046</v>
      </c>
      <c r="J22" s="152"/>
      <c r="K22" s="153"/>
    </row>
    <row r="23" s="166" customFormat="1" ht="13" spans="1:11">
      <c r="A23" s="142" t="s">
        <v>171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54"/>
    </row>
    <row r="24" spans="1:11">
      <c r="A24" s="9" t="s">
        <v>172</v>
      </c>
      <c r="B24" s="10" t="s">
        <v>149</v>
      </c>
      <c r="C24" s="10" t="s">
        <v>150</v>
      </c>
      <c r="D24" s="10" t="s">
        <v>151</v>
      </c>
      <c r="E24" s="10">
        <v>0.151862</v>
      </c>
      <c r="F24" s="10">
        <v>0.025768</v>
      </c>
      <c r="G24" s="39">
        <v>3.78e-9</v>
      </c>
      <c r="H24" s="10" t="s">
        <v>151</v>
      </c>
      <c r="I24" s="10">
        <v>34.72802</v>
      </c>
      <c r="J24" s="10">
        <v>0.042677</v>
      </c>
      <c r="K24" s="159">
        <v>54.52427</v>
      </c>
    </row>
    <row r="25" spans="1:11">
      <c r="A25" s="51" t="s">
        <v>173</v>
      </c>
      <c r="B25" s="12" t="s">
        <v>149</v>
      </c>
      <c r="C25" s="12" t="s">
        <v>150</v>
      </c>
      <c r="D25" s="12" t="s">
        <v>151</v>
      </c>
      <c r="E25" s="12">
        <v>0.217528</v>
      </c>
      <c r="F25" s="12">
        <v>0.032967</v>
      </c>
      <c r="G25" s="13">
        <v>4.16e-11</v>
      </c>
      <c r="H25" s="12" t="s">
        <v>151</v>
      </c>
      <c r="I25" s="12">
        <v>43.53392</v>
      </c>
      <c r="J25" s="150"/>
      <c r="K25" s="151"/>
    </row>
    <row r="26" spans="1:11">
      <c r="A26" s="51" t="s">
        <v>174</v>
      </c>
      <c r="B26" s="12" t="s">
        <v>153</v>
      </c>
      <c r="C26" s="12" t="s">
        <v>154</v>
      </c>
      <c r="D26" s="12" t="s">
        <v>151</v>
      </c>
      <c r="E26" s="12">
        <v>0.1415</v>
      </c>
      <c r="F26" s="12">
        <v>0.025944</v>
      </c>
      <c r="G26" s="13">
        <v>4.92e-8</v>
      </c>
      <c r="H26" s="12" t="s">
        <v>151</v>
      </c>
      <c r="I26" s="12">
        <v>29.74351</v>
      </c>
      <c r="J26" s="150"/>
      <c r="K26" s="151"/>
    </row>
    <row r="27" spans="1:11">
      <c r="A27" s="51" t="s">
        <v>175</v>
      </c>
      <c r="B27" s="12" t="s">
        <v>150</v>
      </c>
      <c r="C27" s="12" t="s">
        <v>149</v>
      </c>
      <c r="D27" s="12" t="s">
        <v>151</v>
      </c>
      <c r="E27" s="12">
        <v>0.278389</v>
      </c>
      <c r="F27" s="12">
        <v>0.041727</v>
      </c>
      <c r="G27" s="13">
        <v>2.53e-11</v>
      </c>
      <c r="H27" s="12" t="s">
        <v>151</v>
      </c>
      <c r="I27" s="12">
        <v>44.50628</v>
      </c>
      <c r="J27" s="150"/>
      <c r="K27" s="151"/>
    </row>
    <row r="28" spans="1:11">
      <c r="A28" s="51" t="s">
        <v>176</v>
      </c>
      <c r="B28" s="12" t="s">
        <v>154</v>
      </c>
      <c r="C28" s="12" t="s">
        <v>153</v>
      </c>
      <c r="D28" s="12" t="s">
        <v>151</v>
      </c>
      <c r="E28" s="12">
        <v>0.323931</v>
      </c>
      <c r="F28" s="12">
        <v>0.037549</v>
      </c>
      <c r="G28" s="13">
        <v>6.31e-18</v>
      </c>
      <c r="H28" s="12" t="s">
        <v>151</v>
      </c>
      <c r="I28" s="12">
        <v>74.41266</v>
      </c>
      <c r="J28" s="150"/>
      <c r="K28" s="151"/>
    </row>
    <row r="29" spans="1:11">
      <c r="A29" s="51" t="s">
        <v>177</v>
      </c>
      <c r="B29" s="12" t="s">
        <v>150</v>
      </c>
      <c r="C29" s="12" t="s">
        <v>149</v>
      </c>
      <c r="D29" s="12" t="s">
        <v>151</v>
      </c>
      <c r="E29" s="12">
        <v>0.142367</v>
      </c>
      <c r="F29" s="12">
        <v>0.02573</v>
      </c>
      <c r="G29" s="13">
        <v>3.14e-8</v>
      </c>
      <c r="H29" s="12" t="s">
        <v>151</v>
      </c>
      <c r="I29" s="12">
        <v>30.61252</v>
      </c>
      <c r="J29" s="150"/>
      <c r="K29" s="151"/>
    </row>
    <row r="30" spans="1:11">
      <c r="A30" s="51" t="s">
        <v>178</v>
      </c>
      <c r="B30" s="12" t="s">
        <v>153</v>
      </c>
      <c r="C30" s="12" t="s">
        <v>154</v>
      </c>
      <c r="D30" s="12" t="s">
        <v>151</v>
      </c>
      <c r="E30" s="12">
        <v>0.323532</v>
      </c>
      <c r="F30" s="12">
        <v>0.037343</v>
      </c>
      <c r="G30" s="13">
        <v>4.56e-18</v>
      </c>
      <c r="H30" s="12" t="s">
        <v>151</v>
      </c>
      <c r="I30" s="12">
        <v>75.05107</v>
      </c>
      <c r="J30" s="150"/>
      <c r="K30" s="151"/>
    </row>
    <row r="31" spans="1:11">
      <c r="A31" s="51" t="s">
        <v>179</v>
      </c>
      <c r="B31" s="12" t="s">
        <v>153</v>
      </c>
      <c r="C31" s="12" t="s">
        <v>154</v>
      </c>
      <c r="D31" s="12" t="s">
        <v>151</v>
      </c>
      <c r="E31" s="12">
        <v>0.231905</v>
      </c>
      <c r="F31" s="12">
        <v>0.030135</v>
      </c>
      <c r="G31" s="13">
        <v>1.41e-14</v>
      </c>
      <c r="H31" s="12" t="s">
        <v>151</v>
      </c>
      <c r="I31" s="12">
        <v>59.21196</v>
      </c>
      <c r="J31" s="150"/>
      <c r="K31" s="151"/>
    </row>
    <row r="32" spans="1:11">
      <c r="A32" s="51" t="s">
        <v>180</v>
      </c>
      <c r="B32" s="12" t="s">
        <v>154</v>
      </c>
      <c r="C32" s="12" t="s">
        <v>149</v>
      </c>
      <c r="D32" s="12" t="s">
        <v>151</v>
      </c>
      <c r="E32" s="12">
        <v>0.254376</v>
      </c>
      <c r="F32" s="12">
        <v>0.035932</v>
      </c>
      <c r="G32" s="13">
        <v>1.45e-12</v>
      </c>
      <c r="H32" s="12" t="s">
        <v>151</v>
      </c>
      <c r="I32" s="12">
        <v>50.11095</v>
      </c>
      <c r="J32" s="150"/>
      <c r="K32" s="151"/>
    </row>
    <row r="33" spans="1:11">
      <c r="A33" s="51" t="s">
        <v>181</v>
      </c>
      <c r="B33" s="12" t="s">
        <v>149</v>
      </c>
      <c r="C33" s="12" t="s">
        <v>150</v>
      </c>
      <c r="D33" s="12" t="s">
        <v>151</v>
      </c>
      <c r="E33" s="12">
        <v>0.192272</v>
      </c>
      <c r="F33" s="12">
        <v>0.025611</v>
      </c>
      <c r="G33" s="13">
        <v>6.03e-14</v>
      </c>
      <c r="H33" s="12" t="s">
        <v>151</v>
      </c>
      <c r="I33" s="12">
        <v>56.35455</v>
      </c>
      <c r="J33" s="150"/>
      <c r="K33" s="151"/>
    </row>
    <row r="34" spans="1:11">
      <c r="A34" s="51" t="s">
        <v>182</v>
      </c>
      <c r="B34" s="12" t="s">
        <v>150</v>
      </c>
      <c r="C34" s="12" t="s">
        <v>149</v>
      </c>
      <c r="D34" s="12" t="s">
        <v>151</v>
      </c>
      <c r="E34" s="12">
        <v>0.231905</v>
      </c>
      <c r="F34" s="12">
        <v>0.029714</v>
      </c>
      <c r="G34" s="13">
        <v>5.97e-15</v>
      </c>
      <c r="H34" s="12" t="s">
        <v>151</v>
      </c>
      <c r="I34" s="12">
        <v>60.90253</v>
      </c>
      <c r="J34" s="150"/>
      <c r="K34" s="151"/>
    </row>
    <row r="35" spans="1:11">
      <c r="A35" s="51" t="s">
        <v>183</v>
      </c>
      <c r="B35" s="12" t="s">
        <v>149</v>
      </c>
      <c r="C35" s="12" t="s">
        <v>150</v>
      </c>
      <c r="D35" s="12" t="s">
        <v>151</v>
      </c>
      <c r="E35" s="12">
        <v>0.255538</v>
      </c>
      <c r="F35" s="12">
        <v>0.026146</v>
      </c>
      <c r="G35" s="13">
        <v>1.46e-22</v>
      </c>
      <c r="H35" s="12" t="s">
        <v>151</v>
      </c>
      <c r="I35" s="12">
        <v>95.50885</v>
      </c>
      <c r="J35" s="150"/>
      <c r="K35" s="151"/>
    </row>
    <row r="36" s="166" customFormat="1" ht="13" spans="1:11">
      <c r="A36" s="156" t="s">
        <v>184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60"/>
    </row>
    <row r="37" spans="1:11">
      <c r="A37" s="51" t="s">
        <v>185</v>
      </c>
      <c r="B37" s="12" t="s">
        <v>154</v>
      </c>
      <c r="C37" s="12" t="s">
        <v>153</v>
      </c>
      <c r="D37" s="12" t="s">
        <v>151</v>
      </c>
      <c r="E37" s="12">
        <v>0.1734</v>
      </c>
      <c r="F37" s="12">
        <v>0.019</v>
      </c>
      <c r="G37" s="13">
        <v>5.59e-20</v>
      </c>
      <c r="H37" s="12" t="s">
        <v>151</v>
      </c>
      <c r="I37" s="12">
        <v>83.2855</v>
      </c>
      <c r="J37" s="150">
        <v>0.155357066</v>
      </c>
      <c r="K37" s="151">
        <v>71.17635203</v>
      </c>
    </row>
    <row r="38" spans="1:11">
      <c r="A38" s="51" t="s">
        <v>186</v>
      </c>
      <c r="B38" s="12" t="s">
        <v>149</v>
      </c>
      <c r="C38" s="12" t="s">
        <v>150</v>
      </c>
      <c r="D38" s="12" t="s">
        <v>151</v>
      </c>
      <c r="E38" s="12">
        <v>0.1687</v>
      </c>
      <c r="F38" s="12">
        <v>0.0177</v>
      </c>
      <c r="G38" s="13">
        <v>1.76e-21</v>
      </c>
      <c r="H38" s="12" t="s">
        <v>151</v>
      </c>
      <c r="I38" s="12">
        <v>90.83685</v>
      </c>
      <c r="J38" s="150"/>
      <c r="K38" s="151"/>
    </row>
    <row r="39" spans="1:11">
      <c r="A39" s="51" t="s">
        <v>187</v>
      </c>
      <c r="B39" s="12" t="s">
        <v>150</v>
      </c>
      <c r="C39" s="12" t="s">
        <v>153</v>
      </c>
      <c r="D39" s="12" t="s">
        <v>151</v>
      </c>
      <c r="E39" s="12">
        <v>0.1291</v>
      </c>
      <c r="F39" s="12">
        <v>0.0198</v>
      </c>
      <c r="G39" s="13">
        <v>7.01e-11</v>
      </c>
      <c r="H39" s="12" t="s">
        <v>151</v>
      </c>
      <c r="I39" s="12">
        <v>42.51092</v>
      </c>
      <c r="J39" s="150"/>
      <c r="K39" s="151"/>
    </row>
    <row r="40" spans="1:11">
      <c r="A40" s="51" t="s">
        <v>188</v>
      </c>
      <c r="B40" s="12" t="s">
        <v>154</v>
      </c>
      <c r="C40" s="12" t="s">
        <v>153</v>
      </c>
      <c r="D40" s="12" t="s">
        <v>151</v>
      </c>
      <c r="E40" s="12">
        <v>0.1131</v>
      </c>
      <c r="F40" s="12">
        <v>0.0171</v>
      </c>
      <c r="G40" s="13">
        <v>4.13e-11</v>
      </c>
      <c r="H40" s="12" t="s">
        <v>151</v>
      </c>
      <c r="I40" s="12">
        <v>43.74329</v>
      </c>
      <c r="J40" s="150"/>
      <c r="K40" s="151"/>
    </row>
    <row r="41" spans="1:11">
      <c r="A41" s="51" t="s">
        <v>189</v>
      </c>
      <c r="B41" s="12" t="s">
        <v>154</v>
      </c>
      <c r="C41" s="12" t="s">
        <v>149</v>
      </c>
      <c r="D41" s="12" t="s">
        <v>151</v>
      </c>
      <c r="E41" s="12">
        <v>0.176</v>
      </c>
      <c r="F41" s="12">
        <v>0.0161</v>
      </c>
      <c r="G41" s="13">
        <v>8.51e-28</v>
      </c>
      <c r="H41" s="12" t="s">
        <v>151</v>
      </c>
      <c r="I41" s="12">
        <v>119.4956</v>
      </c>
      <c r="J41" s="150"/>
      <c r="K41" s="151"/>
    </row>
    <row r="42" spans="1:11">
      <c r="A42" s="51" t="s">
        <v>190</v>
      </c>
      <c r="B42" s="12" t="s">
        <v>149</v>
      </c>
      <c r="C42" s="12" t="s">
        <v>150</v>
      </c>
      <c r="D42" s="12" t="s">
        <v>151</v>
      </c>
      <c r="E42" s="12">
        <v>0.2245</v>
      </c>
      <c r="F42" s="12">
        <v>0.0384</v>
      </c>
      <c r="G42" s="13">
        <v>5.11e-9</v>
      </c>
      <c r="H42" s="12" t="s">
        <v>151</v>
      </c>
      <c r="I42" s="12">
        <v>34.17816</v>
      </c>
      <c r="J42" s="150"/>
      <c r="K42" s="151"/>
    </row>
    <row r="43" spans="1:11">
      <c r="A43" s="51" t="s">
        <v>191</v>
      </c>
      <c r="B43" s="12" t="s">
        <v>149</v>
      </c>
      <c r="C43" s="12" t="s">
        <v>150</v>
      </c>
      <c r="D43" s="12" t="s">
        <v>151</v>
      </c>
      <c r="E43" s="12">
        <v>0.1323</v>
      </c>
      <c r="F43" s="12">
        <v>0.0167</v>
      </c>
      <c r="G43" s="13">
        <v>2.09e-15</v>
      </c>
      <c r="H43" s="12" t="s">
        <v>151</v>
      </c>
      <c r="I43" s="12">
        <v>62.75743</v>
      </c>
      <c r="J43" s="150"/>
      <c r="K43" s="151"/>
    </row>
    <row r="44" spans="1:11">
      <c r="A44" s="51" t="s">
        <v>192</v>
      </c>
      <c r="B44" s="12" t="s">
        <v>150</v>
      </c>
      <c r="C44" s="12" t="s">
        <v>149</v>
      </c>
      <c r="D44" s="12" t="s">
        <v>151</v>
      </c>
      <c r="E44" s="12">
        <v>0.1124</v>
      </c>
      <c r="F44" s="12">
        <v>0.0163</v>
      </c>
      <c r="G44" s="13">
        <v>4.57e-12</v>
      </c>
      <c r="H44" s="12" t="s">
        <v>151</v>
      </c>
      <c r="I44" s="12">
        <v>47.54839</v>
      </c>
      <c r="J44" s="150"/>
      <c r="K44" s="151"/>
    </row>
    <row r="45" spans="1:11">
      <c r="A45" s="51" t="s">
        <v>193</v>
      </c>
      <c r="B45" s="12" t="s">
        <v>150</v>
      </c>
      <c r="C45" s="12" t="s">
        <v>149</v>
      </c>
      <c r="D45" s="12" t="s">
        <v>151</v>
      </c>
      <c r="E45" s="12">
        <v>0.2144</v>
      </c>
      <c r="F45" s="12">
        <v>0.038</v>
      </c>
      <c r="G45" s="13">
        <v>1.75e-8</v>
      </c>
      <c r="H45" s="12" t="s">
        <v>151</v>
      </c>
      <c r="I45" s="12">
        <v>31.83177</v>
      </c>
      <c r="J45" s="150"/>
      <c r="K45" s="151"/>
    </row>
    <row r="46" spans="1:11">
      <c r="A46" s="51" t="s">
        <v>194</v>
      </c>
      <c r="B46" s="12" t="s">
        <v>150</v>
      </c>
      <c r="C46" s="12" t="s">
        <v>149</v>
      </c>
      <c r="D46" s="12" t="s">
        <v>151</v>
      </c>
      <c r="E46" s="12">
        <v>0.1284</v>
      </c>
      <c r="F46" s="12">
        <v>0.0163</v>
      </c>
      <c r="G46" s="13">
        <v>3.75e-15</v>
      </c>
      <c r="H46" s="12" t="s">
        <v>151</v>
      </c>
      <c r="I46" s="12">
        <v>62.04878</v>
      </c>
      <c r="J46" s="150"/>
      <c r="K46" s="151"/>
    </row>
    <row r="47" spans="1:11">
      <c r="A47" s="51" t="s">
        <v>195</v>
      </c>
      <c r="B47" s="12" t="s">
        <v>149</v>
      </c>
      <c r="C47" s="12" t="s">
        <v>150</v>
      </c>
      <c r="D47" s="12" t="s">
        <v>151</v>
      </c>
      <c r="E47" s="12">
        <v>0.1088</v>
      </c>
      <c r="F47" s="12">
        <v>0.0174</v>
      </c>
      <c r="G47" s="13">
        <v>3.99e-10</v>
      </c>
      <c r="H47" s="12" t="s">
        <v>151</v>
      </c>
      <c r="I47" s="12">
        <v>39.09649</v>
      </c>
      <c r="J47" s="150"/>
      <c r="K47" s="151"/>
    </row>
    <row r="48" spans="1:11">
      <c r="A48" s="51" t="s">
        <v>196</v>
      </c>
      <c r="B48" s="12" t="s">
        <v>153</v>
      </c>
      <c r="C48" s="12" t="s">
        <v>154</v>
      </c>
      <c r="D48" s="12" t="s">
        <v>151</v>
      </c>
      <c r="E48" s="12">
        <v>0.1522</v>
      </c>
      <c r="F48" s="12">
        <v>0.0179</v>
      </c>
      <c r="G48" s="13">
        <v>1.92e-17</v>
      </c>
      <c r="H48" s="12" t="s">
        <v>151</v>
      </c>
      <c r="I48" s="12">
        <v>72.2939</v>
      </c>
      <c r="J48" s="150"/>
      <c r="K48" s="151"/>
    </row>
    <row r="49" spans="1:11">
      <c r="A49" s="51" t="s">
        <v>197</v>
      </c>
      <c r="B49" s="12" t="s">
        <v>150</v>
      </c>
      <c r="C49" s="12" t="s">
        <v>149</v>
      </c>
      <c r="D49" s="12" t="s">
        <v>151</v>
      </c>
      <c r="E49" s="12">
        <v>0.1053</v>
      </c>
      <c r="F49" s="12">
        <v>0.0161</v>
      </c>
      <c r="G49" s="13">
        <v>6.32e-11</v>
      </c>
      <c r="H49" s="12" t="s">
        <v>151</v>
      </c>
      <c r="I49" s="12">
        <v>42.77435</v>
      </c>
      <c r="J49" s="150"/>
      <c r="K49" s="151"/>
    </row>
    <row r="50" spans="1:11">
      <c r="A50" s="51" t="s">
        <v>198</v>
      </c>
      <c r="B50" s="12" t="s">
        <v>150</v>
      </c>
      <c r="C50" s="12" t="s">
        <v>149</v>
      </c>
      <c r="D50" s="12" t="s">
        <v>151</v>
      </c>
      <c r="E50" s="12">
        <v>0.1426</v>
      </c>
      <c r="F50" s="12">
        <v>0.016</v>
      </c>
      <c r="G50" s="13">
        <v>4.31e-19</v>
      </c>
      <c r="H50" s="12" t="s">
        <v>151</v>
      </c>
      <c r="I50" s="12">
        <v>79.42871</v>
      </c>
      <c r="J50" s="150"/>
      <c r="K50" s="151"/>
    </row>
    <row r="51" spans="1:11">
      <c r="A51" s="51" t="s">
        <v>199</v>
      </c>
      <c r="B51" s="12" t="s">
        <v>154</v>
      </c>
      <c r="C51" s="12" t="s">
        <v>153</v>
      </c>
      <c r="D51" s="12" t="s">
        <v>151</v>
      </c>
      <c r="E51" s="12">
        <v>0.1769</v>
      </c>
      <c r="F51" s="12">
        <v>0.0163</v>
      </c>
      <c r="G51" s="13">
        <v>1.59e-27</v>
      </c>
      <c r="H51" s="12" t="s">
        <v>151</v>
      </c>
      <c r="I51" s="12">
        <v>117.7766</v>
      </c>
      <c r="J51" s="150"/>
      <c r="K51" s="151"/>
    </row>
    <row r="52" spans="1:11">
      <c r="A52" s="51" t="s">
        <v>200</v>
      </c>
      <c r="B52" s="12" t="s">
        <v>149</v>
      </c>
      <c r="C52" s="12" t="s">
        <v>150</v>
      </c>
      <c r="D52" s="12" t="s">
        <v>151</v>
      </c>
      <c r="E52" s="12">
        <v>0.1049</v>
      </c>
      <c r="F52" s="12">
        <v>0.0172</v>
      </c>
      <c r="G52" s="13">
        <v>1.18e-9</v>
      </c>
      <c r="H52" s="12" t="s">
        <v>151</v>
      </c>
      <c r="I52" s="12">
        <v>37.19397</v>
      </c>
      <c r="J52" s="150"/>
      <c r="K52" s="151"/>
    </row>
    <row r="53" spans="1:11">
      <c r="A53" s="51" t="s">
        <v>201</v>
      </c>
      <c r="B53" s="12" t="s">
        <v>153</v>
      </c>
      <c r="C53" s="12" t="s">
        <v>154</v>
      </c>
      <c r="D53" s="12" t="s">
        <v>151</v>
      </c>
      <c r="E53" s="12">
        <v>0.141</v>
      </c>
      <c r="F53" s="12">
        <v>0.0189</v>
      </c>
      <c r="G53" s="13">
        <v>9.11e-14</v>
      </c>
      <c r="H53" s="12" t="s">
        <v>151</v>
      </c>
      <c r="I53" s="12">
        <v>55.65357</v>
      </c>
      <c r="J53" s="150"/>
      <c r="K53" s="151"/>
    </row>
    <row r="54" spans="1:11">
      <c r="A54" s="51" t="s">
        <v>202</v>
      </c>
      <c r="B54" s="12" t="s">
        <v>153</v>
      </c>
      <c r="C54" s="12" t="s">
        <v>154</v>
      </c>
      <c r="D54" s="12" t="s">
        <v>151</v>
      </c>
      <c r="E54" s="12">
        <v>0.2564</v>
      </c>
      <c r="F54" s="12">
        <v>0.0372</v>
      </c>
      <c r="G54" s="13">
        <v>5.59e-12</v>
      </c>
      <c r="H54" s="12" t="s">
        <v>151</v>
      </c>
      <c r="I54" s="12">
        <v>47.50383</v>
      </c>
      <c r="J54" s="150"/>
      <c r="K54" s="151"/>
    </row>
    <row r="55" spans="1:11">
      <c r="A55" s="51" t="s">
        <v>203</v>
      </c>
      <c r="B55" s="12" t="s">
        <v>154</v>
      </c>
      <c r="C55" s="12" t="s">
        <v>153</v>
      </c>
      <c r="D55" s="12" t="s">
        <v>151</v>
      </c>
      <c r="E55" s="12">
        <v>0.1753</v>
      </c>
      <c r="F55" s="12">
        <v>0.0292</v>
      </c>
      <c r="G55" s="13">
        <v>1.99e-9</v>
      </c>
      <c r="H55" s="12" t="s">
        <v>151</v>
      </c>
      <c r="I55" s="12">
        <v>36.03932</v>
      </c>
      <c r="J55" s="150"/>
      <c r="K55" s="151"/>
    </row>
    <row r="56" spans="1:11">
      <c r="A56" s="51" t="s">
        <v>204</v>
      </c>
      <c r="B56" s="12" t="s">
        <v>149</v>
      </c>
      <c r="C56" s="12" t="s">
        <v>150</v>
      </c>
      <c r="D56" s="12" t="s">
        <v>151</v>
      </c>
      <c r="E56" s="12">
        <v>0.3712</v>
      </c>
      <c r="F56" s="12">
        <v>0.047</v>
      </c>
      <c r="G56" s="13">
        <v>2.69e-15</v>
      </c>
      <c r="H56" s="12" t="s">
        <v>151</v>
      </c>
      <c r="I56" s="12">
        <v>62.37329</v>
      </c>
      <c r="J56" s="150"/>
      <c r="K56" s="151"/>
    </row>
    <row r="57" spans="1:11">
      <c r="A57" s="51" t="s">
        <v>205</v>
      </c>
      <c r="B57" s="12" t="s">
        <v>154</v>
      </c>
      <c r="C57" s="12" t="s">
        <v>153</v>
      </c>
      <c r="D57" s="12" t="s">
        <v>151</v>
      </c>
      <c r="E57" s="12">
        <v>0.2584</v>
      </c>
      <c r="F57" s="12">
        <v>0.0398</v>
      </c>
      <c r="G57" s="13">
        <v>8.39e-11</v>
      </c>
      <c r="H57" s="12" t="s">
        <v>151</v>
      </c>
      <c r="I57" s="12">
        <v>42.14997</v>
      </c>
      <c r="J57" s="150"/>
      <c r="K57" s="151"/>
    </row>
    <row r="58" spans="1:11">
      <c r="A58" s="51" t="s">
        <v>206</v>
      </c>
      <c r="B58" s="12" t="s">
        <v>149</v>
      </c>
      <c r="C58" s="12" t="s">
        <v>150</v>
      </c>
      <c r="D58" s="12" t="s">
        <v>151</v>
      </c>
      <c r="E58" s="12">
        <v>0.0882</v>
      </c>
      <c r="F58" s="12">
        <v>0.016</v>
      </c>
      <c r="G58" s="13">
        <v>3.26e-8</v>
      </c>
      <c r="H58" s="12" t="s">
        <v>151</v>
      </c>
      <c r="I58" s="12">
        <v>30.38615</v>
      </c>
      <c r="J58" s="150"/>
      <c r="K58" s="151"/>
    </row>
    <row r="59" spans="1:11">
      <c r="A59" s="51" t="s">
        <v>207</v>
      </c>
      <c r="B59" s="12" t="s">
        <v>154</v>
      </c>
      <c r="C59" s="12" t="s">
        <v>153</v>
      </c>
      <c r="D59" s="12" t="s">
        <v>151</v>
      </c>
      <c r="E59" s="12">
        <v>0.122</v>
      </c>
      <c r="F59" s="12">
        <v>0.017</v>
      </c>
      <c r="G59" s="13">
        <v>6.78e-13</v>
      </c>
      <c r="H59" s="12" t="s">
        <v>151</v>
      </c>
      <c r="I59" s="12">
        <v>51.49917</v>
      </c>
      <c r="J59" s="150"/>
      <c r="K59" s="151"/>
    </row>
    <row r="60" spans="1:11">
      <c r="A60" s="51" t="s">
        <v>208</v>
      </c>
      <c r="B60" s="12" t="s">
        <v>154</v>
      </c>
      <c r="C60" s="12" t="s">
        <v>149</v>
      </c>
      <c r="D60" s="12" t="s">
        <v>151</v>
      </c>
      <c r="E60" s="12">
        <v>0.1162</v>
      </c>
      <c r="F60" s="12">
        <v>0.0167</v>
      </c>
      <c r="G60" s="13">
        <v>3.24e-12</v>
      </c>
      <c r="H60" s="12" t="s">
        <v>151</v>
      </c>
      <c r="I60" s="12">
        <v>48.41253</v>
      </c>
      <c r="J60" s="150"/>
      <c r="K60" s="151"/>
    </row>
    <row r="61" spans="1:11">
      <c r="A61" s="51" t="s">
        <v>209</v>
      </c>
      <c r="B61" s="12" t="s">
        <v>154</v>
      </c>
      <c r="C61" s="12" t="s">
        <v>153</v>
      </c>
      <c r="D61" s="12" t="s">
        <v>151</v>
      </c>
      <c r="E61" s="12">
        <v>0.1351</v>
      </c>
      <c r="F61" s="12">
        <v>0.0206</v>
      </c>
      <c r="G61" s="13">
        <v>5.44e-11</v>
      </c>
      <c r="H61" s="12" t="s">
        <v>151</v>
      </c>
      <c r="I61" s="12">
        <v>43.00854</v>
      </c>
      <c r="J61" s="150"/>
      <c r="K61" s="151"/>
    </row>
    <row r="62" spans="1:11">
      <c r="A62" s="51" t="s">
        <v>210</v>
      </c>
      <c r="B62" s="12" t="s">
        <v>150</v>
      </c>
      <c r="C62" s="12" t="s">
        <v>149</v>
      </c>
      <c r="D62" s="12" t="s">
        <v>151</v>
      </c>
      <c r="E62" s="12">
        <v>0.0975</v>
      </c>
      <c r="F62" s="12">
        <v>0.0161</v>
      </c>
      <c r="G62" s="13">
        <v>1.24e-9</v>
      </c>
      <c r="H62" s="12" t="s">
        <v>151</v>
      </c>
      <c r="I62" s="12">
        <v>36.67211</v>
      </c>
      <c r="J62" s="150"/>
      <c r="K62" s="151"/>
    </row>
    <row r="63" spans="1:11">
      <c r="A63" s="51" t="s">
        <v>211</v>
      </c>
      <c r="B63" s="12" t="s">
        <v>149</v>
      </c>
      <c r="C63" s="12" t="s">
        <v>150</v>
      </c>
      <c r="D63" s="12" t="s">
        <v>151</v>
      </c>
      <c r="E63" s="12">
        <v>0.1556</v>
      </c>
      <c r="F63" s="12">
        <v>0.028</v>
      </c>
      <c r="G63" s="13">
        <v>2.73e-8</v>
      </c>
      <c r="H63" s="12" t="s">
        <v>151</v>
      </c>
      <c r="I63" s="12">
        <v>30.8803</v>
      </c>
      <c r="J63" s="150"/>
      <c r="K63" s="151"/>
    </row>
    <row r="64" spans="1:11">
      <c r="A64" s="51" t="s">
        <v>212</v>
      </c>
      <c r="B64" s="12" t="s">
        <v>149</v>
      </c>
      <c r="C64" s="12" t="s">
        <v>150</v>
      </c>
      <c r="D64" s="12" t="s">
        <v>151</v>
      </c>
      <c r="E64" s="12">
        <v>0.1082</v>
      </c>
      <c r="F64" s="12">
        <v>0.0182</v>
      </c>
      <c r="G64" s="13">
        <v>2.63e-9</v>
      </c>
      <c r="H64" s="12" t="s">
        <v>151</v>
      </c>
      <c r="I64" s="12">
        <v>35.34192</v>
      </c>
      <c r="J64" s="150"/>
      <c r="K64" s="151"/>
    </row>
    <row r="65" spans="1:11">
      <c r="A65" s="51" t="s">
        <v>213</v>
      </c>
      <c r="B65" s="12" t="s">
        <v>153</v>
      </c>
      <c r="C65" s="12" t="s">
        <v>154</v>
      </c>
      <c r="D65" s="12" t="s">
        <v>151</v>
      </c>
      <c r="E65" s="12">
        <v>0.385</v>
      </c>
      <c r="F65" s="12">
        <v>0.0174</v>
      </c>
      <c r="G65" s="13">
        <v>1.8e-108</v>
      </c>
      <c r="H65" s="12" t="s">
        <v>151</v>
      </c>
      <c r="I65" s="12">
        <v>489.5549</v>
      </c>
      <c r="J65" s="150"/>
      <c r="K65" s="151"/>
    </row>
    <row r="66" spans="1:11">
      <c r="A66" s="51" t="s">
        <v>214</v>
      </c>
      <c r="B66" s="12" t="s">
        <v>154</v>
      </c>
      <c r="C66" s="12" t="s">
        <v>153</v>
      </c>
      <c r="D66" s="12" t="s">
        <v>151</v>
      </c>
      <c r="E66" s="12">
        <v>0.1372</v>
      </c>
      <c r="F66" s="12">
        <v>0.0185</v>
      </c>
      <c r="G66" s="13">
        <v>1.2e-13</v>
      </c>
      <c r="H66" s="12" t="s">
        <v>151</v>
      </c>
      <c r="I66" s="12">
        <v>54.99753</v>
      </c>
      <c r="J66" s="150"/>
      <c r="K66" s="151"/>
    </row>
    <row r="67" spans="1:11">
      <c r="A67" s="51" t="s">
        <v>215</v>
      </c>
      <c r="B67" s="12" t="s">
        <v>153</v>
      </c>
      <c r="C67" s="12" t="s">
        <v>150</v>
      </c>
      <c r="D67" s="12" t="s">
        <v>151</v>
      </c>
      <c r="E67" s="12">
        <v>0.1136</v>
      </c>
      <c r="F67" s="12">
        <v>0.0167</v>
      </c>
      <c r="G67" s="13">
        <v>9.12e-12</v>
      </c>
      <c r="H67" s="12" t="s">
        <v>151</v>
      </c>
      <c r="I67" s="12">
        <v>46.27028</v>
      </c>
      <c r="J67" s="150"/>
      <c r="K67" s="151"/>
    </row>
    <row r="68" spans="1:11">
      <c r="A68" s="51" t="s">
        <v>216</v>
      </c>
      <c r="B68" s="12" t="s">
        <v>150</v>
      </c>
      <c r="C68" s="12" t="s">
        <v>149</v>
      </c>
      <c r="D68" s="12" t="s">
        <v>151</v>
      </c>
      <c r="E68" s="12">
        <v>0.2087</v>
      </c>
      <c r="F68" s="12">
        <v>0.0223</v>
      </c>
      <c r="G68" s="13">
        <v>6.84e-21</v>
      </c>
      <c r="H68" s="12" t="s">
        <v>151</v>
      </c>
      <c r="I68" s="12">
        <v>87.58175</v>
      </c>
      <c r="J68" s="150"/>
      <c r="K68" s="151"/>
    </row>
    <row r="69" spans="1:11">
      <c r="A69" s="51" t="s">
        <v>217</v>
      </c>
      <c r="B69" s="12" t="s">
        <v>153</v>
      </c>
      <c r="C69" s="12" t="s">
        <v>154</v>
      </c>
      <c r="D69" s="12" t="s">
        <v>151</v>
      </c>
      <c r="E69" s="12">
        <v>0.1277</v>
      </c>
      <c r="F69" s="12">
        <v>0.0165</v>
      </c>
      <c r="G69" s="13">
        <v>1.14e-14</v>
      </c>
      <c r="H69" s="12" t="s">
        <v>151</v>
      </c>
      <c r="I69" s="12">
        <v>59.89524</v>
      </c>
      <c r="J69" s="150"/>
      <c r="K69" s="151"/>
    </row>
    <row r="70" spans="1:11">
      <c r="A70" s="51" t="s">
        <v>218</v>
      </c>
      <c r="B70" s="12" t="s">
        <v>153</v>
      </c>
      <c r="C70" s="12" t="s">
        <v>154</v>
      </c>
      <c r="D70" s="12" t="s">
        <v>151</v>
      </c>
      <c r="E70" s="12">
        <v>0.2312</v>
      </c>
      <c r="F70" s="12">
        <v>0.0286</v>
      </c>
      <c r="G70" s="13">
        <v>6.44e-16</v>
      </c>
      <c r="H70" s="12" t="s">
        <v>151</v>
      </c>
      <c r="I70" s="12">
        <v>65.34645</v>
      </c>
      <c r="J70" s="150"/>
      <c r="K70" s="151"/>
    </row>
    <row r="71" spans="1:11">
      <c r="A71" s="51" t="s">
        <v>219</v>
      </c>
      <c r="B71" s="12" t="s">
        <v>150</v>
      </c>
      <c r="C71" s="12" t="s">
        <v>149</v>
      </c>
      <c r="D71" s="12" t="s">
        <v>151</v>
      </c>
      <c r="E71" s="12">
        <v>0.1456</v>
      </c>
      <c r="F71" s="12">
        <v>0.0162</v>
      </c>
      <c r="G71" s="13">
        <v>2.03e-19</v>
      </c>
      <c r="H71" s="12" t="s">
        <v>151</v>
      </c>
      <c r="I71" s="12">
        <v>80.77392</v>
      </c>
      <c r="J71" s="150"/>
      <c r="K71" s="151"/>
    </row>
    <row r="72" spans="1:11">
      <c r="A72" s="51" t="s">
        <v>220</v>
      </c>
      <c r="B72" s="12" t="s">
        <v>150</v>
      </c>
      <c r="C72" s="12" t="s">
        <v>153</v>
      </c>
      <c r="D72" s="12" t="s">
        <v>151</v>
      </c>
      <c r="E72" s="12">
        <v>0.1083</v>
      </c>
      <c r="F72" s="12">
        <v>0.0178</v>
      </c>
      <c r="G72" s="13">
        <v>1.06e-9</v>
      </c>
      <c r="H72" s="12" t="s">
        <v>151</v>
      </c>
      <c r="I72" s="12">
        <v>37.0165</v>
      </c>
      <c r="J72" s="150"/>
      <c r="K72" s="151"/>
    </row>
    <row r="73" spans="1:11">
      <c r="A73" s="51" t="s">
        <v>221</v>
      </c>
      <c r="B73" s="12" t="s">
        <v>153</v>
      </c>
      <c r="C73" s="12" t="s">
        <v>154</v>
      </c>
      <c r="D73" s="12" t="s">
        <v>151</v>
      </c>
      <c r="E73" s="12">
        <v>0.1016</v>
      </c>
      <c r="F73" s="12">
        <v>0.0163</v>
      </c>
      <c r="G73" s="13">
        <v>5.15e-10</v>
      </c>
      <c r="H73" s="12" t="s">
        <v>151</v>
      </c>
      <c r="I73" s="12">
        <v>38.84997</v>
      </c>
      <c r="J73" s="150"/>
      <c r="K73" s="151"/>
    </row>
    <row r="74" spans="1:11">
      <c r="A74" s="51" t="s">
        <v>222</v>
      </c>
      <c r="B74" s="12" t="s">
        <v>154</v>
      </c>
      <c r="C74" s="12" t="s">
        <v>153</v>
      </c>
      <c r="D74" s="12" t="s">
        <v>151</v>
      </c>
      <c r="E74" s="12">
        <v>0.1579</v>
      </c>
      <c r="F74" s="12">
        <v>0.0182</v>
      </c>
      <c r="G74" s="13">
        <v>3.76e-18</v>
      </c>
      <c r="H74" s="12" t="s">
        <v>151</v>
      </c>
      <c r="I74" s="12">
        <v>75.26619</v>
      </c>
      <c r="J74" s="150"/>
      <c r="K74" s="151"/>
    </row>
    <row r="75" spans="1:11">
      <c r="A75" s="51" t="s">
        <v>223</v>
      </c>
      <c r="B75" s="12" t="s">
        <v>153</v>
      </c>
      <c r="C75" s="12" t="s">
        <v>154</v>
      </c>
      <c r="D75" s="12" t="s">
        <v>151</v>
      </c>
      <c r="E75" s="12">
        <v>0.1748</v>
      </c>
      <c r="F75" s="12">
        <v>0.0227</v>
      </c>
      <c r="G75" s="13">
        <v>1.24e-14</v>
      </c>
      <c r="H75" s="12" t="s">
        <v>151</v>
      </c>
      <c r="I75" s="12">
        <v>59.29384</v>
      </c>
      <c r="J75" s="150"/>
      <c r="K75" s="151"/>
    </row>
    <row r="76" spans="1:11">
      <c r="A76" s="51" t="s">
        <v>224</v>
      </c>
      <c r="B76" s="12" t="s">
        <v>150</v>
      </c>
      <c r="C76" s="12" t="s">
        <v>149</v>
      </c>
      <c r="D76" s="12" t="s">
        <v>151</v>
      </c>
      <c r="E76" s="12">
        <v>0.4794</v>
      </c>
      <c r="F76" s="12">
        <v>0.0504</v>
      </c>
      <c r="G76" s="13">
        <v>1.95e-21</v>
      </c>
      <c r="H76" s="12" t="s">
        <v>151</v>
      </c>
      <c r="I76" s="12">
        <v>90.47184</v>
      </c>
      <c r="J76" s="150"/>
      <c r="K76" s="151"/>
    </row>
    <row r="77" spans="1:11">
      <c r="A77" s="51" t="s">
        <v>225</v>
      </c>
      <c r="B77" s="12" t="s">
        <v>153</v>
      </c>
      <c r="C77" s="12" t="s">
        <v>154</v>
      </c>
      <c r="D77" s="12" t="s">
        <v>151</v>
      </c>
      <c r="E77" s="12">
        <v>0.1649</v>
      </c>
      <c r="F77" s="12">
        <v>0.0288</v>
      </c>
      <c r="G77" s="13">
        <v>1.06e-8</v>
      </c>
      <c r="H77" s="12" t="s">
        <v>151</v>
      </c>
      <c r="I77" s="12">
        <v>32.78195</v>
      </c>
      <c r="J77" s="150"/>
      <c r="K77" s="151"/>
    </row>
    <row r="78" spans="1:11">
      <c r="A78" s="51" t="s">
        <v>226</v>
      </c>
      <c r="B78" s="12" t="s">
        <v>153</v>
      </c>
      <c r="C78" s="12" t="s">
        <v>154</v>
      </c>
      <c r="D78" s="12" t="s">
        <v>151</v>
      </c>
      <c r="E78" s="12">
        <v>0.1566</v>
      </c>
      <c r="F78" s="12">
        <v>0.0159</v>
      </c>
      <c r="G78" s="13">
        <v>9.07e-23</v>
      </c>
      <c r="H78" s="12" t="s">
        <v>151</v>
      </c>
      <c r="I78" s="12">
        <v>96.9991</v>
      </c>
      <c r="J78" s="150"/>
      <c r="K78" s="151"/>
    </row>
    <row r="79" spans="1:11">
      <c r="A79" s="51" t="s">
        <v>227</v>
      </c>
      <c r="B79" s="12" t="s">
        <v>153</v>
      </c>
      <c r="C79" s="12" t="s">
        <v>154</v>
      </c>
      <c r="D79" s="12" t="s">
        <v>151</v>
      </c>
      <c r="E79" s="12">
        <v>0.1098</v>
      </c>
      <c r="F79" s="12">
        <v>0.0165</v>
      </c>
      <c r="G79" s="13">
        <v>2.65e-11</v>
      </c>
      <c r="H79" s="12" t="s">
        <v>151</v>
      </c>
      <c r="I79" s="12">
        <v>44.28078</v>
      </c>
      <c r="J79" s="150"/>
      <c r="K79" s="151"/>
    </row>
    <row r="80" spans="1:11">
      <c r="A80" s="51" t="s">
        <v>228</v>
      </c>
      <c r="B80" s="12" t="s">
        <v>149</v>
      </c>
      <c r="C80" s="12" t="s">
        <v>150</v>
      </c>
      <c r="D80" s="12" t="s">
        <v>151</v>
      </c>
      <c r="E80" s="12">
        <v>0.1443</v>
      </c>
      <c r="F80" s="12">
        <v>0.0247</v>
      </c>
      <c r="G80" s="13">
        <v>4.96e-9</v>
      </c>
      <c r="H80" s="12" t="s">
        <v>151</v>
      </c>
      <c r="I80" s="12">
        <v>34.1285</v>
      </c>
      <c r="J80" s="150"/>
      <c r="K80" s="151"/>
    </row>
    <row r="81" spans="1:11">
      <c r="A81" s="51" t="s">
        <v>229</v>
      </c>
      <c r="B81" s="12" t="s">
        <v>154</v>
      </c>
      <c r="C81" s="12" t="s">
        <v>153</v>
      </c>
      <c r="D81" s="12" t="s">
        <v>151</v>
      </c>
      <c r="E81" s="12">
        <v>0.2704</v>
      </c>
      <c r="F81" s="12">
        <v>0.0162</v>
      </c>
      <c r="G81" s="13">
        <v>1.51e-62</v>
      </c>
      <c r="H81" s="12" t="s">
        <v>151</v>
      </c>
      <c r="I81" s="12">
        <v>278.5876</v>
      </c>
      <c r="J81" s="150"/>
      <c r="K81" s="151"/>
    </row>
    <row r="82" spans="1:11">
      <c r="A82" s="51" t="s">
        <v>230</v>
      </c>
      <c r="B82" s="12" t="s">
        <v>149</v>
      </c>
      <c r="C82" s="12" t="s">
        <v>150</v>
      </c>
      <c r="D82" s="12" t="s">
        <v>151</v>
      </c>
      <c r="E82" s="12">
        <v>0.199</v>
      </c>
      <c r="F82" s="12">
        <v>0.0267</v>
      </c>
      <c r="G82" s="13">
        <v>8.31e-14</v>
      </c>
      <c r="H82" s="12" t="s">
        <v>151</v>
      </c>
      <c r="I82" s="12">
        <v>55.54719</v>
      </c>
      <c r="J82" s="150"/>
      <c r="K82" s="151"/>
    </row>
    <row r="83" spans="1:11">
      <c r="A83" s="51" t="s">
        <v>231</v>
      </c>
      <c r="B83" s="12" t="s">
        <v>150</v>
      </c>
      <c r="C83" s="12" t="s">
        <v>149</v>
      </c>
      <c r="D83" s="12" t="s">
        <v>151</v>
      </c>
      <c r="E83" s="12">
        <v>0.1848</v>
      </c>
      <c r="F83" s="12">
        <v>0.0162</v>
      </c>
      <c r="G83" s="13">
        <v>3.14e-30</v>
      </c>
      <c r="H83" s="12" t="s">
        <v>151</v>
      </c>
      <c r="I83" s="12">
        <v>130.1225</v>
      </c>
      <c r="J83" s="150"/>
      <c r="K83" s="151"/>
    </row>
    <row r="84" spans="1:11">
      <c r="A84" s="51" t="s">
        <v>232</v>
      </c>
      <c r="B84" s="12" t="s">
        <v>153</v>
      </c>
      <c r="C84" s="12" t="s">
        <v>154</v>
      </c>
      <c r="D84" s="12" t="s">
        <v>151</v>
      </c>
      <c r="E84" s="12">
        <v>0.1243</v>
      </c>
      <c r="F84" s="12">
        <v>0.0167</v>
      </c>
      <c r="G84" s="13">
        <v>8.87e-14</v>
      </c>
      <c r="H84" s="12" t="s">
        <v>151</v>
      </c>
      <c r="I84" s="12">
        <v>55.39719</v>
      </c>
      <c r="J84" s="150"/>
      <c r="K84" s="151"/>
    </row>
    <row r="85" spans="1:11">
      <c r="A85" s="51" t="s">
        <v>233</v>
      </c>
      <c r="B85" s="12" t="s">
        <v>153</v>
      </c>
      <c r="C85" s="12" t="s">
        <v>154</v>
      </c>
      <c r="D85" s="12" t="s">
        <v>151</v>
      </c>
      <c r="E85" s="12">
        <v>0.1123</v>
      </c>
      <c r="F85" s="12">
        <v>0.0162</v>
      </c>
      <c r="G85" s="13">
        <v>3.5e-12</v>
      </c>
      <c r="H85" s="12" t="s">
        <v>151</v>
      </c>
      <c r="I85" s="12">
        <v>48.05161</v>
      </c>
      <c r="J85" s="150"/>
      <c r="K85" s="151"/>
    </row>
    <row r="86" spans="1:11">
      <c r="A86" s="51" t="s">
        <v>234</v>
      </c>
      <c r="B86" s="12" t="s">
        <v>149</v>
      </c>
      <c r="C86" s="12" t="s">
        <v>150</v>
      </c>
      <c r="D86" s="12" t="s">
        <v>151</v>
      </c>
      <c r="E86" s="12">
        <v>0.1686</v>
      </c>
      <c r="F86" s="12">
        <v>0.0172</v>
      </c>
      <c r="G86" s="13">
        <v>1.37e-22</v>
      </c>
      <c r="H86" s="12" t="s">
        <v>151</v>
      </c>
      <c r="I86" s="12">
        <v>96.08081</v>
      </c>
      <c r="J86" s="150"/>
      <c r="K86" s="151"/>
    </row>
    <row r="87" spans="1:11">
      <c r="A87" s="51" t="s">
        <v>235</v>
      </c>
      <c r="B87" s="12" t="s">
        <v>154</v>
      </c>
      <c r="C87" s="12" t="s">
        <v>153</v>
      </c>
      <c r="D87" s="12" t="s">
        <v>151</v>
      </c>
      <c r="E87" s="12">
        <v>0.1224</v>
      </c>
      <c r="F87" s="12">
        <v>0.0183</v>
      </c>
      <c r="G87" s="13">
        <v>2.46e-11</v>
      </c>
      <c r="H87" s="12" t="s">
        <v>151</v>
      </c>
      <c r="I87" s="12">
        <v>44.73414</v>
      </c>
      <c r="J87" s="150"/>
      <c r="K87" s="151"/>
    </row>
    <row r="88" spans="1:11">
      <c r="A88" s="51" t="s">
        <v>236</v>
      </c>
      <c r="B88" s="12" t="s">
        <v>154</v>
      </c>
      <c r="C88" s="12" t="s">
        <v>153</v>
      </c>
      <c r="D88" s="12" t="s">
        <v>151</v>
      </c>
      <c r="E88" s="12">
        <v>0.1811</v>
      </c>
      <c r="F88" s="12">
        <v>0.0193</v>
      </c>
      <c r="G88" s="13">
        <v>6.03e-21</v>
      </c>
      <c r="H88" s="12" t="s">
        <v>151</v>
      </c>
      <c r="I88" s="12">
        <v>88.04419</v>
      </c>
      <c r="J88" s="150"/>
      <c r="K88" s="151"/>
    </row>
    <row r="89" spans="1:11">
      <c r="A89" s="51" t="s">
        <v>237</v>
      </c>
      <c r="B89" s="12" t="s">
        <v>150</v>
      </c>
      <c r="C89" s="12" t="s">
        <v>149</v>
      </c>
      <c r="D89" s="12" t="s">
        <v>151</v>
      </c>
      <c r="E89" s="12">
        <v>0.1301</v>
      </c>
      <c r="F89" s="12">
        <v>0.0189</v>
      </c>
      <c r="G89" s="13">
        <v>5.64e-12</v>
      </c>
      <c r="H89" s="12" t="s">
        <v>151</v>
      </c>
      <c r="I89" s="12">
        <v>47.38157</v>
      </c>
      <c r="J89" s="150"/>
      <c r="K89" s="151"/>
    </row>
    <row r="90" spans="1:11">
      <c r="A90" s="51" t="s">
        <v>238</v>
      </c>
      <c r="B90" s="12" t="s">
        <v>149</v>
      </c>
      <c r="C90" s="12" t="s">
        <v>150</v>
      </c>
      <c r="D90" s="12" t="s">
        <v>151</v>
      </c>
      <c r="E90" s="12">
        <v>0.0966</v>
      </c>
      <c r="F90" s="12">
        <v>0.0171</v>
      </c>
      <c r="G90" s="13">
        <v>1.76e-8</v>
      </c>
      <c r="H90" s="12" t="s">
        <v>151</v>
      </c>
      <c r="I90" s="12">
        <v>31.911</v>
      </c>
      <c r="J90" s="150"/>
      <c r="K90" s="151"/>
    </row>
    <row r="91" spans="1:11">
      <c r="A91" s="51" t="s">
        <v>239</v>
      </c>
      <c r="B91" s="12" t="s">
        <v>153</v>
      </c>
      <c r="C91" s="12" t="s">
        <v>154</v>
      </c>
      <c r="D91" s="12" t="s">
        <v>151</v>
      </c>
      <c r="E91" s="12">
        <v>0.1084</v>
      </c>
      <c r="F91" s="12">
        <v>0.0162</v>
      </c>
      <c r="G91" s="13">
        <v>2.33e-11</v>
      </c>
      <c r="H91" s="12" t="s">
        <v>151</v>
      </c>
      <c r="I91" s="12">
        <v>44.77205</v>
      </c>
      <c r="J91" s="150"/>
      <c r="K91" s="151"/>
    </row>
    <row r="92" spans="1:11">
      <c r="A92" s="51" t="s">
        <v>240</v>
      </c>
      <c r="B92" s="12" t="s">
        <v>154</v>
      </c>
      <c r="C92" s="12" t="s">
        <v>149</v>
      </c>
      <c r="D92" s="12" t="s">
        <v>151</v>
      </c>
      <c r="E92" s="12">
        <v>0.1755</v>
      </c>
      <c r="F92" s="12">
        <v>0.0231</v>
      </c>
      <c r="G92" s="13">
        <v>2.85e-14</v>
      </c>
      <c r="H92" s="12" t="s">
        <v>151</v>
      </c>
      <c r="I92" s="12">
        <v>57.71766</v>
      </c>
      <c r="J92" s="150"/>
      <c r="K92" s="151"/>
    </row>
    <row r="93" spans="1:11">
      <c r="A93" s="51" t="s">
        <v>241</v>
      </c>
      <c r="B93" s="12" t="s">
        <v>149</v>
      </c>
      <c r="C93" s="12" t="s">
        <v>150</v>
      </c>
      <c r="D93" s="12" t="s">
        <v>151</v>
      </c>
      <c r="E93" s="12">
        <v>0.1312</v>
      </c>
      <c r="F93" s="12">
        <v>0.0212</v>
      </c>
      <c r="G93" s="13">
        <v>5.67e-10</v>
      </c>
      <c r="H93" s="12" t="s">
        <v>151</v>
      </c>
      <c r="I93" s="12">
        <v>38.29785</v>
      </c>
      <c r="J93" s="150"/>
      <c r="K93" s="151"/>
    </row>
    <row r="94" spans="1:11">
      <c r="A94" s="51" t="s">
        <v>242</v>
      </c>
      <c r="B94" s="12" t="s">
        <v>149</v>
      </c>
      <c r="C94" s="12" t="s">
        <v>150</v>
      </c>
      <c r="D94" s="12" t="s">
        <v>151</v>
      </c>
      <c r="E94" s="12">
        <v>0.1687</v>
      </c>
      <c r="F94" s="12">
        <v>0.0206</v>
      </c>
      <c r="G94" s="13">
        <v>3.02e-16</v>
      </c>
      <c r="H94" s="12" t="s">
        <v>151</v>
      </c>
      <c r="I94" s="12">
        <v>67.06164</v>
      </c>
      <c r="J94" s="150"/>
      <c r="K94" s="151"/>
    </row>
    <row r="95" spans="1:11">
      <c r="A95" s="51" t="s">
        <v>243</v>
      </c>
      <c r="B95" s="12" t="s">
        <v>150</v>
      </c>
      <c r="C95" s="12" t="s">
        <v>149</v>
      </c>
      <c r="D95" s="12" t="s">
        <v>151</v>
      </c>
      <c r="E95" s="12">
        <v>0.2674</v>
      </c>
      <c r="F95" s="12">
        <v>0.034</v>
      </c>
      <c r="G95" s="13">
        <v>3.92e-15</v>
      </c>
      <c r="H95" s="12" t="s">
        <v>151</v>
      </c>
      <c r="I95" s="12">
        <v>61.85053</v>
      </c>
      <c r="J95" s="150"/>
      <c r="K95" s="151"/>
    </row>
    <row r="96" spans="1:11">
      <c r="A96" s="51" t="s">
        <v>244</v>
      </c>
      <c r="B96" s="12" t="s">
        <v>154</v>
      </c>
      <c r="C96" s="12" t="s">
        <v>153</v>
      </c>
      <c r="D96" s="12" t="s">
        <v>151</v>
      </c>
      <c r="E96" s="12">
        <v>0.1062</v>
      </c>
      <c r="F96" s="12">
        <v>0.0176</v>
      </c>
      <c r="G96" s="13">
        <v>1.74e-9</v>
      </c>
      <c r="H96" s="12" t="s">
        <v>151</v>
      </c>
      <c r="I96" s="12">
        <v>36.40844</v>
      </c>
      <c r="J96" s="150"/>
      <c r="K96" s="151"/>
    </row>
    <row r="97" spans="1:11">
      <c r="A97" s="51" t="s">
        <v>245</v>
      </c>
      <c r="B97" s="12" t="s">
        <v>154</v>
      </c>
      <c r="C97" s="12" t="s">
        <v>153</v>
      </c>
      <c r="D97" s="12" t="s">
        <v>151</v>
      </c>
      <c r="E97" s="12">
        <v>0.1223</v>
      </c>
      <c r="F97" s="12">
        <v>0.0167</v>
      </c>
      <c r="G97" s="13">
        <v>2.62e-13</v>
      </c>
      <c r="H97" s="12" t="s">
        <v>151</v>
      </c>
      <c r="I97" s="12">
        <v>53.62884</v>
      </c>
      <c r="J97" s="150"/>
      <c r="K97" s="151"/>
    </row>
    <row r="98" spans="1:11">
      <c r="A98" s="51" t="s">
        <v>246</v>
      </c>
      <c r="B98" s="12" t="s">
        <v>150</v>
      </c>
      <c r="C98" s="12" t="s">
        <v>149</v>
      </c>
      <c r="D98" s="12" t="s">
        <v>151</v>
      </c>
      <c r="E98" s="12">
        <v>0.1468</v>
      </c>
      <c r="F98" s="12">
        <v>0.0261</v>
      </c>
      <c r="G98" s="13">
        <v>1.98e-8</v>
      </c>
      <c r="H98" s="12" t="s">
        <v>151</v>
      </c>
      <c r="I98" s="12">
        <v>31.63367</v>
      </c>
      <c r="J98" s="150"/>
      <c r="K98" s="151"/>
    </row>
    <row r="99" spans="1:11">
      <c r="A99" s="51" t="s">
        <v>247</v>
      </c>
      <c r="B99" s="12" t="s">
        <v>154</v>
      </c>
      <c r="C99" s="12" t="s">
        <v>153</v>
      </c>
      <c r="D99" s="12" t="s">
        <v>151</v>
      </c>
      <c r="E99" s="12">
        <v>0.144</v>
      </c>
      <c r="F99" s="12">
        <v>0.0201</v>
      </c>
      <c r="G99" s="13">
        <v>8.61e-13</v>
      </c>
      <c r="H99" s="12" t="s">
        <v>151</v>
      </c>
      <c r="I99" s="12">
        <v>51.32291</v>
      </c>
      <c r="J99" s="150"/>
      <c r="K99" s="151"/>
    </row>
    <row r="100" spans="1:11">
      <c r="A100" s="51" t="s">
        <v>248</v>
      </c>
      <c r="B100" s="12" t="s">
        <v>154</v>
      </c>
      <c r="C100" s="12" t="s">
        <v>153</v>
      </c>
      <c r="D100" s="12" t="s">
        <v>151</v>
      </c>
      <c r="E100" s="12">
        <v>0.3164</v>
      </c>
      <c r="F100" s="12">
        <v>0.0557</v>
      </c>
      <c r="G100" s="13">
        <v>1.36e-8</v>
      </c>
      <c r="H100" s="12" t="s">
        <v>151</v>
      </c>
      <c r="I100" s="12">
        <v>32.26569</v>
      </c>
      <c r="J100" s="150"/>
      <c r="K100" s="151"/>
    </row>
    <row r="101" spans="1:11">
      <c r="A101" s="51" t="s">
        <v>249</v>
      </c>
      <c r="B101" s="12" t="s">
        <v>154</v>
      </c>
      <c r="C101" s="12" t="s">
        <v>149</v>
      </c>
      <c r="D101" s="12" t="s">
        <v>151</v>
      </c>
      <c r="E101" s="12">
        <v>0.106</v>
      </c>
      <c r="F101" s="12">
        <v>0.0163</v>
      </c>
      <c r="G101" s="13">
        <v>8.02e-11</v>
      </c>
      <c r="H101" s="12" t="s">
        <v>151</v>
      </c>
      <c r="I101" s="12">
        <v>42.28779</v>
      </c>
      <c r="J101" s="150"/>
      <c r="K101" s="151"/>
    </row>
    <row r="102" spans="1:11">
      <c r="A102" s="51" t="s">
        <v>250</v>
      </c>
      <c r="B102" s="12" t="s">
        <v>149</v>
      </c>
      <c r="C102" s="12" t="s">
        <v>150</v>
      </c>
      <c r="D102" s="12" t="s">
        <v>151</v>
      </c>
      <c r="E102" s="12">
        <v>0.1007</v>
      </c>
      <c r="F102" s="12">
        <v>0.0178</v>
      </c>
      <c r="G102" s="13">
        <v>1.46e-8</v>
      </c>
      <c r="H102" s="12" t="s">
        <v>151</v>
      </c>
      <c r="I102" s="12">
        <v>32.00349</v>
      </c>
      <c r="J102" s="150"/>
      <c r="K102" s="151"/>
    </row>
    <row r="103" spans="1:11">
      <c r="A103" s="51" t="s">
        <v>251</v>
      </c>
      <c r="B103" s="12" t="s">
        <v>149</v>
      </c>
      <c r="C103" s="12" t="s">
        <v>154</v>
      </c>
      <c r="D103" s="12" t="s">
        <v>151</v>
      </c>
      <c r="E103" s="12">
        <v>0.0978</v>
      </c>
      <c r="F103" s="12">
        <v>0.0163</v>
      </c>
      <c r="G103" s="13">
        <v>1.92e-9</v>
      </c>
      <c r="H103" s="12" t="s">
        <v>151</v>
      </c>
      <c r="I103" s="12">
        <v>35.99821</v>
      </c>
      <c r="J103" s="150"/>
      <c r="K103" s="151"/>
    </row>
    <row r="104" spans="1:11">
      <c r="A104" s="51" t="s">
        <v>252</v>
      </c>
      <c r="B104" s="12" t="s">
        <v>154</v>
      </c>
      <c r="C104" s="12" t="s">
        <v>153</v>
      </c>
      <c r="D104" s="12" t="s">
        <v>151</v>
      </c>
      <c r="E104" s="12">
        <v>0.1658</v>
      </c>
      <c r="F104" s="12">
        <v>0.016</v>
      </c>
      <c r="G104" s="13">
        <v>3.44e-25</v>
      </c>
      <c r="H104" s="12" t="s">
        <v>151</v>
      </c>
      <c r="I104" s="12">
        <v>107.3761</v>
      </c>
      <c r="J104" s="150"/>
      <c r="K104" s="151"/>
    </row>
    <row r="105" spans="1:11">
      <c r="A105" s="51" t="s">
        <v>253</v>
      </c>
      <c r="B105" s="12" t="s">
        <v>150</v>
      </c>
      <c r="C105" s="12" t="s">
        <v>149</v>
      </c>
      <c r="D105" s="12" t="s">
        <v>151</v>
      </c>
      <c r="E105" s="12">
        <v>0.1748</v>
      </c>
      <c r="F105" s="12">
        <v>0.0181</v>
      </c>
      <c r="G105" s="13">
        <v>5.1e-22</v>
      </c>
      <c r="H105" s="12" t="s">
        <v>151</v>
      </c>
      <c r="I105" s="12">
        <v>93.26187</v>
      </c>
      <c r="J105" s="150"/>
      <c r="K105" s="151"/>
    </row>
    <row r="106" spans="1:11">
      <c r="A106" s="51" t="s">
        <v>254</v>
      </c>
      <c r="B106" s="12" t="s">
        <v>150</v>
      </c>
      <c r="C106" s="12" t="s">
        <v>149</v>
      </c>
      <c r="D106" s="12" t="s">
        <v>151</v>
      </c>
      <c r="E106" s="12">
        <v>0.1314</v>
      </c>
      <c r="F106" s="12">
        <v>0.0164</v>
      </c>
      <c r="G106" s="13">
        <v>1.35e-15</v>
      </c>
      <c r="H106" s="12" t="s">
        <v>151</v>
      </c>
      <c r="I106" s="12">
        <v>64.19208</v>
      </c>
      <c r="J106" s="150"/>
      <c r="K106" s="151"/>
    </row>
    <row r="107" spans="1:11">
      <c r="A107" s="51" t="s">
        <v>255</v>
      </c>
      <c r="B107" s="12" t="s">
        <v>149</v>
      </c>
      <c r="C107" s="12" t="s">
        <v>154</v>
      </c>
      <c r="D107" s="12" t="s">
        <v>151</v>
      </c>
      <c r="E107" s="12">
        <v>0.1369</v>
      </c>
      <c r="F107" s="12">
        <v>0.0181</v>
      </c>
      <c r="G107" s="13">
        <v>4.31e-14</v>
      </c>
      <c r="H107" s="12" t="s">
        <v>151</v>
      </c>
      <c r="I107" s="12">
        <v>57.20423</v>
      </c>
      <c r="J107" s="150"/>
      <c r="K107" s="151"/>
    </row>
    <row r="108" spans="1:11">
      <c r="A108" s="51" t="s">
        <v>256</v>
      </c>
      <c r="B108" s="12" t="s">
        <v>149</v>
      </c>
      <c r="C108" s="12" t="s">
        <v>150</v>
      </c>
      <c r="D108" s="12" t="s">
        <v>151</v>
      </c>
      <c r="E108" s="12">
        <v>0.5495</v>
      </c>
      <c r="F108" s="12">
        <v>0.0382</v>
      </c>
      <c r="G108" s="13">
        <v>6.05e-47</v>
      </c>
      <c r="H108" s="12" t="s">
        <v>151</v>
      </c>
      <c r="I108" s="12">
        <v>206.9127</v>
      </c>
      <c r="J108" s="150"/>
      <c r="K108" s="151"/>
    </row>
    <row r="109" spans="1:11">
      <c r="A109" s="51" t="s">
        <v>257</v>
      </c>
      <c r="B109" s="12" t="s">
        <v>153</v>
      </c>
      <c r="C109" s="12" t="s">
        <v>154</v>
      </c>
      <c r="D109" s="12" t="s">
        <v>151</v>
      </c>
      <c r="E109" s="12">
        <v>0.1164</v>
      </c>
      <c r="F109" s="12">
        <v>0.0212</v>
      </c>
      <c r="G109" s="13">
        <v>4.12e-8</v>
      </c>
      <c r="H109" s="12" t="s">
        <v>151</v>
      </c>
      <c r="I109" s="12">
        <v>30.14482</v>
      </c>
      <c r="J109" s="150"/>
      <c r="K109" s="151"/>
    </row>
    <row r="110" spans="1:11">
      <c r="A110" s="51" t="s">
        <v>258</v>
      </c>
      <c r="B110" s="12" t="s">
        <v>149</v>
      </c>
      <c r="C110" s="12" t="s">
        <v>154</v>
      </c>
      <c r="D110" s="12" t="s">
        <v>151</v>
      </c>
      <c r="E110" s="12">
        <v>0.1423</v>
      </c>
      <c r="F110" s="12">
        <v>0.0169</v>
      </c>
      <c r="G110" s="13">
        <v>4.04e-17</v>
      </c>
      <c r="H110" s="12" t="s">
        <v>151</v>
      </c>
      <c r="I110" s="12">
        <v>70.89487</v>
      </c>
      <c r="J110" s="150"/>
      <c r="K110" s="151"/>
    </row>
    <row r="111" spans="1:11">
      <c r="A111" s="51" t="s">
        <v>259</v>
      </c>
      <c r="B111" s="12" t="s">
        <v>154</v>
      </c>
      <c r="C111" s="12" t="s">
        <v>153</v>
      </c>
      <c r="D111" s="12" t="s">
        <v>151</v>
      </c>
      <c r="E111" s="12">
        <v>0.1142</v>
      </c>
      <c r="F111" s="12">
        <v>0.0162</v>
      </c>
      <c r="G111" s="13">
        <v>1.8e-12</v>
      </c>
      <c r="H111" s="12" t="s">
        <v>151</v>
      </c>
      <c r="I111" s="12">
        <v>49.69133</v>
      </c>
      <c r="J111" s="150"/>
      <c r="K111" s="151"/>
    </row>
    <row r="112" spans="1:11">
      <c r="A112" s="51" t="s">
        <v>260</v>
      </c>
      <c r="B112" s="12" t="s">
        <v>150</v>
      </c>
      <c r="C112" s="12" t="s">
        <v>153</v>
      </c>
      <c r="D112" s="12" t="s">
        <v>151</v>
      </c>
      <c r="E112" s="12">
        <v>0.3447</v>
      </c>
      <c r="F112" s="12">
        <v>0.0165</v>
      </c>
      <c r="G112" s="13">
        <v>5.84e-97</v>
      </c>
      <c r="H112" s="12" t="s">
        <v>151</v>
      </c>
      <c r="I112" s="12">
        <v>436.4084</v>
      </c>
      <c r="J112" s="150"/>
      <c r="K112" s="151"/>
    </row>
    <row r="113" spans="1:11">
      <c r="A113" s="51" t="s">
        <v>261</v>
      </c>
      <c r="B113" s="12" t="s">
        <v>150</v>
      </c>
      <c r="C113" s="12" t="s">
        <v>149</v>
      </c>
      <c r="D113" s="12" t="s">
        <v>151</v>
      </c>
      <c r="E113" s="12">
        <v>0.1969</v>
      </c>
      <c r="F113" s="12">
        <v>0.0174</v>
      </c>
      <c r="G113" s="13">
        <v>1.38e-29</v>
      </c>
      <c r="H113" s="12" t="s">
        <v>151</v>
      </c>
      <c r="I113" s="12">
        <v>128.0476</v>
      </c>
      <c r="J113" s="150"/>
      <c r="K113" s="151"/>
    </row>
    <row r="114" spans="1:11">
      <c r="A114" s="51" t="s">
        <v>262</v>
      </c>
      <c r="B114" s="12" t="s">
        <v>149</v>
      </c>
      <c r="C114" s="12" t="s">
        <v>150</v>
      </c>
      <c r="D114" s="12" t="s">
        <v>151</v>
      </c>
      <c r="E114" s="12">
        <v>0.1525</v>
      </c>
      <c r="F114" s="12">
        <v>0.02</v>
      </c>
      <c r="G114" s="13">
        <v>2.14e-14</v>
      </c>
      <c r="H114" s="12" t="s">
        <v>151</v>
      </c>
      <c r="I114" s="12">
        <v>58.13774</v>
      </c>
      <c r="J114" s="150"/>
      <c r="K114" s="151"/>
    </row>
    <row r="115" spans="1:11">
      <c r="A115" s="51" t="s">
        <v>263</v>
      </c>
      <c r="B115" s="12" t="s">
        <v>149</v>
      </c>
      <c r="C115" s="12" t="s">
        <v>154</v>
      </c>
      <c r="D115" s="12" t="s">
        <v>151</v>
      </c>
      <c r="E115" s="12">
        <v>0.1229</v>
      </c>
      <c r="F115" s="12">
        <v>0.0163</v>
      </c>
      <c r="G115" s="13">
        <v>4.03e-14</v>
      </c>
      <c r="H115" s="12" t="s">
        <v>151</v>
      </c>
      <c r="I115" s="12">
        <v>56.84693</v>
      </c>
      <c r="J115" s="150"/>
      <c r="K115" s="151"/>
    </row>
    <row r="116" spans="1:11">
      <c r="A116" s="51" t="s">
        <v>264</v>
      </c>
      <c r="B116" s="12" t="s">
        <v>150</v>
      </c>
      <c r="C116" s="12" t="s">
        <v>149</v>
      </c>
      <c r="D116" s="12" t="s">
        <v>151</v>
      </c>
      <c r="E116" s="12">
        <v>0.2939</v>
      </c>
      <c r="F116" s="12">
        <v>0.0352</v>
      </c>
      <c r="G116" s="13">
        <v>6.96e-17</v>
      </c>
      <c r="H116" s="12" t="s">
        <v>151</v>
      </c>
      <c r="I116" s="12">
        <v>69.70955</v>
      </c>
      <c r="J116" s="150"/>
      <c r="K116" s="151"/>
    </row>
    <row r="117" spans="1:11">
      <c r="A117" s="51" t="s">
        <v>265</v>
      </c>
      <c r="B117" s="12" t="s">
        <v>153</v>
      </c>
      <c r="C117" s="12" t="s">
        <v>154</v>
      </c>
      <c r="D117" s="12" t="s">
        <v>151</v>
      </c>
      <c r="E117" s="12">
        <v>0.1089</v>
      </c>
      <c r="F117" s="12">
        <v>0.0185</v>
      </c>
      <c r="G117" s="13">
        <v>4.13e-9</v>
      </c>
      <c r="H117" s="12" t="s">
        <v>151</v>
      </c>
      <c r="I117" s="12">
        <v>34.649</v>
      </c>
      <c r="J117" s="150"/>
      <c r="K117" s="151"/>
    </row>
    <row r="118" spans="1:11">
      <c r="A118" s="51" t="s">
        <v>266</v>
      </c>
      <c r="B118" s="12" t="s">
        <v>149</v>
      </c>
      <c r="C118" s="12" t="s">
        <v>150</v>
      </c>
      <c r="D118" s="12" t="s">
        <v>151</v>
      </c>
      <c r="E118" s="12">
        <v>0.2234</v>
      </c>
      <c r="F118" s="12">
        <v>0.0344</v>
      </c>
      <c r="G118" s="13">
        <v>8.9e-11</v>
      </c>
      <c r="H118" s="12" t="s">
        <v>151</v>
      </c>
      <c r="I118" s="12">
        <v>42.17236</v>
      </c>
      <c r="J118" s="150"/>
      <c r="K118" s="151"/>
    </row>
    <row r="119" spans="1:11">
      <c r="A119" s="51" t="s">
        <v>267</v>
      </c>
      <c r="B119" s="12" t="s">
        <v>149</v>
      </c>
      <c r="C119" s="12" t="s">
        <v>150</v>
      </c>
      <c r="D119" s="12" t="s">
        <v>151</v>
      </c>
      <c r="E119" s="12">
        <v>0.1246</v>
      </c>
      <c r="F119" s="12">
        <v>0.0226</v>
      </c>
      <c r="G119" s="13">
        <v>3.66e-8</v>
      </c>
      <c r="H119" s="12" t="s">
        <v>151</v>
      </c>
      <c r="I119" s="12">
        <v>30.39468</v>
      </c>
      <c r="J119" s="150"/>
      <c r="K119" s="151"/>
    </row>
    <row r="120" spans="1:11">
      <c r="A120" s="51" t="s">
        <v>268</v>
      </c>
      <c r="B120" s="12" t="s">
        <v>154</v>
      </c>
      <c r="C120" s="12" t="s">
        <v>153</v>
      </c>
      <c r="D120" s="12" t="s">
        <v>151</v>
      </c>
      <c r="E120" s="12">
        <v>0.2268</v>
      </c>
      <c r="F120" s="12">
        <v>0.0244</v>
      </c>
      <c r="G120" s="13">
        <v>1.34e-20</v>
      </c>
      <c r="H120" s="12" t="s">
        <v>151</v>
      </c>
      <c r="I120" s="12">
        <v>86.39426</v>
      </c>
      <c r="J120" s="150"/>
      <c r="K120" s="151"/>
    </row>
    <row r="121" spans="1:11">
      <c r="A121" s="51" t="s">
        <v>269</v>
      </c>
      <c r="B121" s="12" t="s">
        <v>149</v>
      </c>
      <c r="C121" s="12" t="s">
        <v>150</v>
      </c>
      <c r="D121" s="12" t="s">
        <v>151</v>
      </c>
      <c r="E121" s="12">
        <v>0.0987</v>
      </c>
      <c r="F121" s="12">
        <v>0.0162</v>
      </c>
      <c r="G121" s="13">
        <v>1.01e-9</v>
      </c>
      <c r="H121" s="12" t="s">
        <v>151</v>
      </c>
      <c r="I121" s="12">
        <v>37.11784</v>
      </c>
      <c r="J121" s="150"/>
      <c r="K121" s="151"/>
    </row>
    <row r="122" spans="1:11">
      <c r="A122" s="51" t="s">
        <v>270</v>
      </c>
      <c r="B122" s="12" t="s">
        <v>154</v>
      </c>
      <c r="C122" s="12" t="s">
        <v>153</v>
      </c>
      <c r="D122" s="12" t="s">
        <v>151</v>
      </c>
      <c r="E122" s="12">
        <v>0.2558</v>
      </c>
      <c r="F122" s="12">
        <v>0.0275</v>
      </c>
      <c r="G122" s="13">
        <v>1.33e-20</v>
      </c>
      <c r="H122" s="12" t="s">
        <v>151</v>
      </c>
      <c r="I122" s="12">
        <v>86.51952</v>
      </c>
      <c r="J122" s="150"/>
      <c r="K122" s="151"/>
    </row>
    <row r="123" spans="1:11">
      <c r="A123" s="51" t="s">
        <v>271</v>
      </c>
      <c r="B123" s="12" t="s">
        <v>149</v>
      </c>
      <c r="C123" s="12" t="s">
        <v>150</v>
      </c>
      <c r="D123" s="12" t="s">
        <v>151</v>
      </c>
      <c r="E123" s="12">
        <v>0.1183</v>
      </c>
      <c r="F123" s="12">
        <v>0.0173</v>
      </c>
      <c r="G123" s="13">
        <v>8.73e-12</v>
      </c>
      <c r="H123" s="12" t="s">
        <v>151</v>
      </c>
      <c r="I123" s="12">
        <v>46.75798</v>
      </c>
      <c r="J123" s="150"/>
      <c r="K123" s="151"/>
    </row>
    <row r="124" spans="1:11">
      <c r="A124" s="51" t="s">
        <v>272</v>
      </c>
      <c r="B124" s="12" t="s">
        <v>154</v>
      </c>
      <c r="C124" s="12" t="s">
        <v>153</v>
      </c>
      <c r="D124" s="12" t="s">
        <v>151</v>
      </c>
      <c r="E124" s="12">
        <v>0.1722</v>
      </c>
      <c r="F124" s="12">
        <v>0.017</v>
      </c>
      <c r="G124" s="13">
        <v>3.77e-24</v>
      </c>
      <c r="H124" s="12" t="s">
        <v>151</v>
      </c>
      <c r="I124" s="12">
        <v>102.5999</v>
      </c>
      <c r="J124" s="150"/>
      <c r="K124" s="151"/>
    </row>
    <row r="125" s="166" customFormat="1" ht="13" spans="1:11">
      <c r="A125" s="156" t="s">
        <v>273</v>
      </c>
      <c r="B125" s="157"/>
      <c r="C125" s="157"/>
      <c r="D125" s="157"/>
      <c r="E125" s="157"/>
      <c r="F125" s="157"/>
      <c r="G125" s="157"/>
      <c r="H125" s="157"/>
      <c r="I125" s="157"/>
      <c r="J125" s="157"/>
      <c r="K125" s="160"/>
    </row>
    <row r="126" spans="1:11">
      <c r="A126" s="51" t="s">
        <v>274</v>
      </c>
      <c r="B126" s="12" t="s">
        <v>154</v>
      </c>
      <c r="C126" s="12" t="s">
        <v>153</v>
      </c>
      <c r="D126" s="12" t="s">
        <v>151</v>
      </c>
      <c r="E126" s="12">
        <v>0.191213</v>
      </c>
      <c r="F126" s="12">
        <v>0.021476</v>
      </c>
      <c r="G126" s="13">
        <v>5.5e-19</v>
      </c>
      <c r="H126" s="12" t="s">
        <v>151</v>
      </c>
      <c r="I126" s="12">
        <v>79.26482</v>
      </c>
      <c r="J126" s="12">
        <v>0.115713</v>
      </c>
      <c r="K126" s="76">
        <v>83.73416</v>
      </c>
    </row>
    <row r="127" spans="1:11">
      <c r="A127" s="51" t="s">
        <v>275</v>
      </c>
      <c r="B127" s="12" t="s">
        <v>153</v>
      </c>
      <c r="C127" s="12" t="s">
        <v>154</v>
      </c>
      <c r="D127" s="12" t="s">
        <v>151</v>
      </c>
      <c r="E127" s="12">
        <v>0.273228</v>
      </c>
      <c r="F127" s="12">
        <v>0.026862</v>
      </c>
      <c r="G127" s="13">
        <v>2.82e-24</v>
      </c>
      <c r="H127" s="12" t="s">
        <v>151</v>
      </c>
      <c r="I127" s="12">
        <v>103.4519</v>
      </c>
      <c r="J127" s="150"/>
      <c r="K127" s="151"/>
    </row>
    <row r="128" spans="1:11">
      <c r="A128" s="51" t="s">
        <v>276</v>
      </c>
      <c r="B128" s="12" t="s">
        <v>150</v>
      </c>
      <c r="C128" s="12" t="s">
        <v>149</v>
      </c>
      <c r="D128" s="12" t="s">
        <v>151</v>
      </c>
      <c r="E128" s="12">
        <v>0.418685</v>
      </c>
      <c r="F128" s="12">
        <v>0.031319</v>
      </c>
      <c r="G128" s="13">
        <v>9.71e-41</v>
      </c>
      <c r="H128" s="12" t="s">
        <v>151</v>
      </c>
      <c r="I128" s="12">
        <v>178.6985</v>
      </c>
      <c r="J128" s="150"/>
      <c r="K128" s="151"/>
    </row>
    <row r="129" spans="1:11">
      <c r="A129" s="51" t="s">
        <v>277</v>
      </c>
      <c r="B129" s="12" t="s">
        <v>149</v>
      </c>
      <c r="C129" s="12" t="s">
        <v>150</v>
      </c>
      <c r="D129" s="12" t="s">
        <v>151</v>
      </c>
      <c r="E129" s="12">
        <v>0.196933</v>
      </c>
      <c r="F129" s="12">
        <v>0.022893</v>
      </c>
      <c r="G129" s="13">
        <v>7.92e-18</v>
      </c>
      <c r="H129" s="12" t="s">
        <v>151</v>
      </c>
      <c r="I129" s="12">
        <v>73.99264</v>
      </c>
      <c r="J129" s="150"/>
      <c r="K129" s="151"/>
    </row>
    <row r="130" spans="1:11">
      <c r="A130" s="51" t="s">
        <v>278</v>
      </c>
      <c r="B130" s="12" t="s">
        <v>153</v>
      </c>
      <c r="C130" s="12" t="s">
        <v>154</v>
      </c>
      <c r="D130" s="12" t="s">
        <v>151</v>
      </c>
      <c r="E130" s="12">
        <v>0.260201</v>
      </c>
      <c r="F130" s="12">
        <v>0.044591</v>
      </c>
      <c r="G130" s="13">
        <v>5.37e-9</v>
      </c>
      <c r="H130" s="12" t="s">
        <v>151</v>
      </c>
      <c r="I130" s="12">
        <v>34.04772</v>
      </c>
      <c r="J130" s="150"/>
      <c r="K130" s="151"/>
    </row>
    <row r="131" spans="1:11">
      <c r="A131" s="51" t="s">
        <v>279</v>
      </c>
      <c r="B131" s="12" t="s">
        <v>150</v>
      </c>
      <c r="C131" s="12" t="s">
        <v>149</v>
      </c>
      <c r="D131" s="12" t="s">
        <v>151</v>
      </c>
      <c r="E131" s="12">
        <v>0.127739</v>
      </c>
      <c r="F131" s="12">
        <v>0.021492</v>
      </c>
      <c r="G131" s="13">
        <v>2.79e-9</v>
      </c>
      <c r="H131" s="12" t="s">
        <v>151</v>
      </c>
      <c r="I131" s="12">
        <v>35.3227</v>
      </c>
      <c r="J131" s="150"/>
      <c r="K131" s="151"/>
    </row>
    <row r="132" spans="1:11">
      <c r="A132" s="51" t="s">
        <v>280</v>
      </c>
      <c r="B132" s="12" t="s">
        <v>153</v>
      </c>
      <c r="C132" s="12" t="s">
        <v>154</v>
      </c>
      <c r="D132" s="12" t="s">
        <v>151</v>
      </c>
      <c r="E132" s="12">
        <v>0.299009</v>
      </c>
      <c r="F132" s="12">
        <v>0.028939</v>
      </c>
      <c r="G132" s="13">
        <v>5.54e-25</v>
      </c>
      <c r="H132" s="12" t="s">
        <v>151</v>
      </c>
      <c r="I132" s="12">
        <v>106.7473</v>
      </c>
      <c r="J132" s="150"/>
      <c r="K132" s="151"/>
    </row>
    <row r="133" spans="1:11">
      <c r="A133" s="51" t="s">
        <v>281</v>
      </c>
      <c r="B133" s="12" t="s">
        <v>149</v>
      </c>
      <c r="C133" s="12" t="s">
        <v>154</v>
      </c>
      <c r="D133" s="12" t="s">
        <v>151</v>
      </c>
      <c r="E133" s="12">
        <v>0.205245</v>
      </c>
      <c r="F133" s="12">
        <v>0.02443</v>
      </c>
      <c r="G133" s="13">
        <v>4.43e-17</v>
      </c>
      <c r="H133" s="12" t="s">
        <v>151</v>
      </c>
      <c r="I133" s="12">
        <v>70.57982</v>
      </c>
      <c r="J133" s="150"/>
      <c r="K133" s="151"/>
    </row>
    <row r="134" spans="1:11">
      <c r="A134" s="51" t="s">
        <v>179</v>
      </c>
      <c r="B134" s="12" t="s">
        <v>153</v>
      </c>
      <c r="C134" s="12" t="s">
        <v>154</v>
      </c>
      <c r="D134" s="12" t="s">
        <v>151</v>
      </c>
      <c r="E134" s="12">
        <v>0.161159</v>
      </c>
      <c r="F134" s="12">
        <v>0.025422</v>
      </c>
      <c r="G134" s="13">
        <v>2.31e-10</v>
      </c>
      <c r="H134" s="12" t="s">
        <v>151</v>
      </c>
      <c r="I134" s="12">
        <v>40.18537</v>
      </c>
      <c r="J134" s="150"/>
      <c r="K134" s="151"/>
    </row>
    <row r="135" spans="1:11">
      <c r="A135" s="51" t="s">
        <v>282</v>
      </c>
      <c r="B135" s="12" t="s">
        <v>154</v>
      </c>
      <c r="C135" s="12" t="s">
        <v>153</v>
      </c>
      <c r="D135" s="12" t="s">
        <v>151</v>
      </c>
      <c r="E135" s="12">
        <v>0.214443</v>
      </c>
      <c r="F135" s="12">
        <v>0.023969</v>
      </c>
      <c r="G135" s="13">
        <v>3.71e-19</v>
      </c>
      <c r="H135" s="12" t="s">
        <v>151</v>
      </c>
      <c r="I135" s="12">
        <v>80.03724</v>
      </c>
      <c r="J135" s="150"/>
      <c r="K135" s="151"/>
    </row>
    <row r="136" spans="1:11">
      <c r="A136" s="51" t="s">
        <v>283</v>
      </c>
      <c r="B136" s="12" t="s">
        <v>154</v>
      </c>
      <c r="C136" s="12" t="s">
        <v>153</v>
      </c>
      <c r="D136" s="12" t="s">
        <v>151</v>
      </c>
      <c r="E136" s="12">
        <v>0.144233</v>
      </c>
      <c r="F136" s="12">
        <v>0.021614</v>
      </c>
      <c r="G136" s="13">
        <v>2.5e-11</v>
      </c>
      <c r="H136" s="12" t="s">
        <v>151</v>
      </c>
      <c r="I136" s="12">
        <v>44.52619</v>
      </c>
      <c r="J136" s="150"/>
      <c r="K136" s="151"/>
    </row>
    <row r="137" spans="1:11">
      <c r="A137" s="51" t="s">
        <v>284</v>
      </c>
      <c r="B137" s="12" t="s">
        <v>154</v>
      </c>
      <c r="C137" s="12" t="s">
        <v>153</v>
      </c>
      <c r="D137" s="12" t="s">
        <v>151</v>
      </c>
      <c r="E137" s="12">
        <v>0.274319</v>
      </c>
      <c r="F137" s="12">
        <v>0.023975</v>
      </c>
      <c r="G137" s="13">
        <v>2.65e-30</v>
      </c>
      <c r="H137" s="12" t="s">
        <v>151</v>
      </c>
      <c r="I137" s="12">
        <v>130.9091</v>
      </c>
      <c r="J137" s="150"/>
      <c r="K137" s="151"/>
    </row>
    <row r="138" spans="1:11">
      <c r="A138" s="51" t="s">
        <v>285</v>
      </c>
      <c r="B138" s="12" t="s">
        <v>149</v>
      </c>
      <c r="C138" s="12" t="s">
        <v>150</v>
      </c>
      <c r="D138" s="12" t="s">
        <v>151</v>
      </c>
      <c r="E138" s="12">
        <v>0.289503</v>
      </c>
      <c r="F138" s="12">
        <v>0.029772</v>
      </c>
      <c r="G138" s="13">
        <v>2.4e-22</v>
      </c>
      <c r="H138" s="12" t="s">
        <v>151</v>
      </c>
      <c r="I138" s="12">
        <v>94.54914</v>
      </c>
      <c r="J138" s="150"/>
      <c r="K138" s="151"/>
    </row>
    <row r="139" spans="1:11">
      <c r="A139" s="51" t="s">
        <v>286</v>
      </c>
      <c r="B139" s="12" t="s">
        <v>153</v>
      </c>
      <c r="C139" s="12" t="s">
        <v>154</v>
      </c>
      <c r="D139" s="12" t="s">
        <v>151</v>
      </c>
      <c r="E139" s="12">
        <v>0.203016</v>
      </c>
      <c r="F139" s="12">
        <v>0.02437</v>
      </c>
      <c r="G139" s="13">
        <v>8.31e-17</v>
      </c>
      <c r="H139" s="12" t="s">
        <v>151</v>
      </c>
      <c r="I139" s="12">
        <v>69.39445</v>
      </c>
      <c r="J139" s="150"/>
      <c r="K139" s="151"/>
    </row>
    <row r="140" spans="1:11">
      <c r="A140" s="51" t="s">
        <v>287</v>
      </c>
      <c r="B140" s="12" t="s">
        <v>149</v>
      </c>
      <c r="C140" s="12" t="s">
        <v>150</v>
      </c>
      <c r="D140" s="12" t="s">
        <v>151</v>
      </c>
      <c r="E140" s="12">
        <v>0.170765</v>
      </c>
      <c r="F140" s="12">
        <v>0.026476</v>
      </c>
      <c r="G140" s="13">
        <v>1.12e-10</v>
      </c>
      <c r="H140" s="12" t="s">
        <v>151</v>
      </c>
      <c r="I140" s="12">
        <v>41.5972</v>
      </c>
      <c r="J140" s="150"/>
      <c r="K140" s="151"/>
    </row>
    <row r="141" spans="1:11">
      <c r="A141" s="51" t="s">
        <v>288</v>
      </c>
      <c r="B141" s="12" t="s">
        <v>153</v>
      </c>
      <c r="C141" s="12" t="s">
        <v>150</v>
      </c>
      <c r="D141" s="12" t="s">
        <v>151</v>
      </c>
      <c r="E141" s="12">
        <v>0.353865</v>
      </c>
      <c r="F141" s="12">
        <v>0.022522</v>
      </c>
      <c r="G141" s="13">
        <v>1.96e-55</v>
      </c>
      <c r="H141" s="12" t="s">
        <v>151</v>
      </c>
      <c r="I141" s="12">
        <v>246.8503</v>
      </c>
      <c r="J141" s="150"/>
      <c r="K141" s="151"/>
    </row>
    <row r="142" spans="1:11">
      <c r="A142" s="51" t="s">
        <v>289</v>
      </c>
      <c r="B142" s="12" t="s">
        <v>150</v>
      </c>
      <c r="C142" s="12" t="s">
        <v>149</v>
      </c>
      <c r="D142" s="12" t="s">
        <v>151</v>
      </c>
      <c r="E142" s="12">
        <v>0.367095</v>
      </c>
      <c r="F142" s="12">
        <v>0.029743</v>
      </c>
      <c r="G142" s="13">
        <v>5.39e-35</v>
      </c>
      <c r="H142" s="12" t="s">
        <v>151</v>
      </c>
      <c r="I142" s="12">
        <v>152.3162</v>
      </c>
      <c r="J142" s="150"/>
      <c r="K142" s="151"/>
    </row>
    <row r="143" spans="1:11">
      <c r="A143" s="51" t="s">
        <v>290</v>
      </c>
      <c r="B143" s="12" t="s">
        <v>149</v>
      </c>
      <c r="C143" s="12" t="s">
        <v>150</v>
      </c>
      <c r="D143" s="12" t="s">
        <v>151</v>
      </c>
      <c r="E143" s="12">
        <v>0.140216</v>
      </c>
      <c r="F143" s="12">
        <v>0.023398</v>
      </c>
      <c r="G143" s="13">
        <v>2.06e-9</v>
      </c>
      <c r="H143" s="12" t="s">
        <v>151</v>
      </c>
      <c r="I143" s="12">
        <v>35.90983</v>
      </c>
      <c r="J143" s="150"/>
      <c r="K143" s="151"/>
    </row>
    <row r="144" spans="1:11">
      <c r="A144" s="51" t="s">
        <v>291</v>
      </c>
      <c r="B144" s="12" t="s">
        <v>149</v>
      </c>
      <c r="C144" s="12" t="s">
        <v>154</v>
      </c>
      <c r="D144" s="12" t="s">
        <v>151</v>
      </c>
      <c r="E144" s="12">
        <v>0.316412</v>
      </c>
      <c r="F144" s="12">
        <v>0.024452</v>
      </c>
      <c r="G144" s="13">
        <v>2.73e-38</v>
      </c>
      <c r="H144" s="12" t="s">
        <v>151</v>
      </c>
      <c r="I144" s="12">
        <v>167.4278</v>
      </c>
      <c r="J144" s="150"/>
      <c r="K144" s="151"/>
    </row>
    <row r="145" spans="1:11">
      <c r="A145" s="51" t="s">
        <v>292</v>
      </c>
      <c r="B145" s="12" t="s">
        <v>153</v>
      </c>
      <c r="C145" s="12" t="s">
        <v>150</v>
      </c>
      <c r="D145" s="12" t="s">
        <v>151</v>
      </c>
      <c r="E145" s="12">
        <v>0.253264</v>
      </c>
      <c r="F145" s="12">
        <v>0.035012</v>
      </c>
      <c r="G145" s="13">
        <v>4.7e-13</v>
      </c>
      <c r="H145" s="12" t="s">
        <v>151</v>
      </c>
      <c r="I145" s="12">
        <v>52.32119</v>
      </c>
      <c r="J145" s="150"/>
      <c r="K145" s="151"/>
    </row>
    <row r="146" spans="1:11">
      <c r="A146" s="51" t="s">
        <v>293</v>
      </c>
      <c r="B146" s="12" t="s">
        <v>149</v>
      </c>
      <c r="C146" s="12" t="s">
        <v>150</v>
      </c>
      <c r="D146" s="12" t="s">
        <v>151</v>
      </c>
      <c r="E146" s="12">
        <v>0.439362</v>
      </c>
      <c r="F146" s="12">
        <v>0.026143</v>
      </c>
      <c r="G146" s="13">
        <v>6.61e-63</v>
      </c>
      <c r="H146" s="12" t="s">
        <v>151</v>
      </c>
      <c r="I146" s="12">
        <v>282.4135</v>
      </c>
      <c r="J146" s="150"/>
      <c r="K146" s="151"/>
    </row>
    <row r="147" spans="1:11">
      <c r="A147" s="51" t="s">
        <v>294</v>
      </c>
      <c r="B147" s="12" t="s">
        <v>153</v>
      </c>
      <c r="C147" s="12" t="s">
        <v>154</v>
      </c>
      <c r="D147" s="12" t="s">
        <v>151</v>
      </c>
      <c r="E147" s="12">
        <v>0.143772</v>
      </c>
      <c r="F147" s="12">
        <v>0.022706</v>
      </c>
      <c r="G147" s="13">
        <v>2.42e-10</v>
      </c>
      <c r="H147" s="12" t="s">
        <v>151</v>
      </c>
      <c r="I147" s="12">
        <v>40.09138</v>
      </c>
      <c r="J147" s="150"/>
      <c r="K147" s="151"/>
    </row>
    <row r="148" spans="1:11">
      <c r="A148" s="51" t="s">
        <v>295</v>
      </c>
      <c r="B148" s="12" t="s">
        <v>154</v>
      </c>
      <c r="C148" s="12" t="s">
        <v>153</v>
      </c>
      <c r="D148" s="12" t="s">
        <v>151</v>
      </c>
      <c r="E148" s="12">
        <v>0.121645</v>
      </c>
      <c r="F148" s="12">
        <v>0.022264</v>
      </c>
      <c r="G148" s="13">
        <v>4.66e-8</v>
      </c>
      <c r="H148" s="12" t="s">
        <v>151</v>
      </c>
      <c r="I148" s="12">
        <v>29.84963</v>
      </c>
      <c r="J148" s="150"/>
      <c r="K148" s="151"/>
    </row>
    <row r="149" spans="1:11">
      <c r="A149" s="51" t="s">
        <v>296</v>
      </c>
      <c r="B149" s="12" t="s">
        <v>153</v>
      </c>
      <c r="C149" s="12" t="s">
        <v>154</v>
      </c>
      <c r="D149" s="12" t="s">
        <v>151</v>
      </c>
      <c r="E149" s="12">
        <v>0.195158</v>
      </c>
      <c r="F149" s="12">
        <v>0.029338</v>
      </c>
      <c r="G149" s="13">
        <v>2.89e-11</v>
      </c>
      <c r="H149" s="12" t="s">
        <v>151</v>
      </c>
      <c r="I149" s="12">
        <v>44.24683</v>
      </c>
      <c r="J149" s="150"/>
      <c r="K149" s="151"/>
    </row>
    <row r="150" spans="1:11">
      <c r="A150" s="51" t="s">
        <v>297</v>
      </c>
      <c r="B150" s="12" t="s">
        <v>150</v>
      </c>
      <c r="C150" s="12" t="s">
        <v>149</v>
      </c>
      <c r="D150" s="12" t="s">
        <v>151</v>
      </c>
      <c r="E150" s="12">
        <v>0.126294</v>
      </c>
      <c r="F150" s="12">
        <v>0.022731</v>
      </c>
      <c r="G150" s="13">
        <v>2.76e-8</v>
      </c>
      <c r="H150" s="12" t="s">
        <v>151</v>
      </c>
      <c r="I150" s="12">
        <v>30.86581</v>
      </c>
      <c r="J150" s="150"/>
      <c r="K150" s="151"/>
    </row>
    <row r="151" spans="1:11">
      <c r="A151" s="51" t="s">
        <v>298</v>
      </c>
      <c r="B151" s="12" t="s">
        <v>150</v>
      </c>
      <c r="C151" s="12" t="s">
        <v>149</v>
      </c>
      <c r="D151" s="12" t="s">
        <v>151</v>
      </c>
      <c r="E151" s="12">
        <v>0.216421</v>
      </c>
      <c r="F151" s="12">
        <v>0.02209</v>
      </c>
      <c r="G151" s="13">
        <v>1.56e-22</v>
      </c>
      <c r="H151" s="12" t="s">
        <v>151</v>
      </c>
      <c r="I151" s="12">
        <v>95.97979</v>
      </c>
      <c r="J151" s="150"/>
      <c r="K151" s="151"/>
    </row>
    <row r="152" spans="1:11">
      <c r="A152" s="51" t="s">
        <v>299</v>
      </c>
      <c r="B152" s="12" t="s">
        <v>154</v>
      </c>
      <c r="C152" s="12" t="s">
        <v>153</v>
      </c>
      <c r="D152" s="12" t="s">
        <v>151</v>
      </c>
      <c r="E152" s="12">
        <v>0.128538</v>
      </c>
      <c r="F152" s="12">
        <v>0.023431</v>
      </c>
      <c r="G152" s="13">
        <v>4.12e-8</v>
      </c>
      <c r="H152" s="12" t="s">
        <v>151</v>
      </c>
      <c r="I152" s="12">
        <v>30.09088</v>
      </c>
      <c r="J152" s="150"/>
      <c r="K152" s="151"/>
    </row>
    <row r="153" spans="1:11">
      <c r="A153" s="51" t="s">
        <v>300</v>
      </c>
      <c r="B153" s="12" t="s">
        <v>153</v>
      </c>
      <c r="C153" s="12" t="s">
        <v>154</v>
      </c>
      <c r="D153" s="12" t="s">
        <v>151</v>
      </c>
      <c r="E153" s="12">
        <v>0.211743</v>
      </c>
      <c r="F153" s="12">
        <v>0.031246</v>
      </c>
      <c r="G153" s="13">
        <v>1.23e-11</v>
      </c>
      <c r="H153" s="12" t="s">
        <v>151</v>
      </c>
      <c r="I153" s="12">
        <v>45.91915</v>
      </c>
      <c r="J153" s="150"/>
      <c r="K153" s="151"/>
    </row>
    <row r="154" spans="1:11">
      <c r="A154" s="51" t="s">
        <v>301</v>
      </c>
      <c r="B154" s="12" t="s">
        <v>153</v>
      </c>
      <c r="C154" s="12" t="s">
        <v>154</v>
      </c>
      <c r="D154" s="12" t="s">
        <v>151</v>
      </c>
      <c r="E154" s="12">
        <v>0.259633</v>
      </c>
      <c r="F154" s="12">
        <v>0.021526</v>
      </c>
      <c r="G154" s="13">
        <v>1.75e-33</v>
      </c>
      <c r="H154" s="12" t="s">
        <v>151</v>
      </c>
      <c r="I154" s="12">
        <v>145.4674</v>
      </c>
      <c r="J154" s="150"/>
      <c r="K154" s="151"/>
    </row>
    <row r="155" spans="1:11">
      <c r="A155" s="51" t="s">
        <v>302</v>
      </c>
      <c r="B155" s="12" t="s">
        <v>154</v>
      </c>
      <c r="C155" s="12" t="s">
        <v>153</v>
      </c>
      <c r="D155" s="12" t="s">
        <v>151</v>
      </c>
      <c r="E155" s="12">
        <v>0.139305</v>
      </c>
      <c r="F155" s="12">
        <v>0.023065</v>
      </c>
      <c r="G155" s="13">
        <v>1.54e-9</v>
      </c>
      <c r="H155" s="12" t="s">
        <v>151</v>
      </c>
      <c r="I155" s="12">
        <v>36.47591</v>
      </c>
      <c r="J155" s="150"/>
      <c r="K155" s="151"/>
    </row>
    <row r="156" spans="1:11">
      <c r="A156" s="51" t="s">
        <v>303</v>
      </c>
      <c r="B156" s="12" t="s">
        <v>150</v>
      </c>
      <c r="C156" s="12" t="s">
        <v>149</v>
      </c>
      <c r="D156" s="12" t="s">
        <v>151</v>
      </c>
      <c r="E156" s="12">
        <v>0.134167</v>
      </c>
      <c r="F156" s="12">
        <v>0.022616</v>
      </c>
      <c r="G156" s="13">
        <v>2.99e-9</v>
      </c>
      <c r="H156" s="12" t="s">
        <v>151</v>
      </c>
      <c r="I156" s="12">
        <v>35.19041</v>
      </c>
      <c r="J156" s="150"/>
      <c r="K156" s="151"/>
    </row>
    <row r="157" spans="1:11">
      <c r="A157" s="51" t="s">
        <v>304</v>
      </c>
      <c r="B157" s="12" t="s">
        <v>153</v>
      </c>
      <c r="C157" s="12" t="s">
        <v>154</v>
      </c>
      <c r="D157" s="12" t="s">
        <v>151</v>
      </c>
      <c r="E157" s="12">
        <v>0.155125</v>
      </c>
      <c r="F157" s="12">
        <v>0.021532</v>
      </c>
      <c r="G157" s="13">
        <v>5.83e-13</v>
      </c>
      <c r="H157" s="12" t="s">
        <v>151</v>
      </c>
      <c r="I157" s="12">
        <v>51.89905</v>
      </c>
      <c r="J157" s="150"/>
      <c r="K157" s="151"/>
    </row>
    <row r="158" spans="1:11">
      <c r="A158" s="51" t="s">
        <v>305</v>
      </c>
      <c r="B158" s="12" t="s">
        <v>153</v>
      </c>
      <c r="C158" s="12" t="s">
        <v>154</v>
      </c>
      <c r="D158" s="12" t="s">
        <v>151</v>
      </c>
      <c r="E158" s="12">
        <v>0.239954</v>
      </c>
      <c r="F158" s="12">
        <v>0.023792</v>
      </c>
      <c r="G158" s="13">
        <v>6.69e-24</v>
      </c>
      <c r="H158" s="12" t="s">
        <v>151</v>
      </c>
      <c r="I158" s="12">
        <v>101.7097</v>
      </c>
      <c r="J158" s="150"/>
      <c r="K158" s="151"/>
    </row>
    <row r="159" spans="1:11">
      <c r="A159" s="51" t="s">
        <v>306</v>
      </c>
      <c r="B159" s="12" t="s">
        <v>153</v>
      </c>
      <c r="C159" s="12" t="s">
        <v>154</v>
      </c>
      <c r="D159" s="12" t="s">
        <v>151</v>
      </c>
      <c r="E159" s="12">
        <v>0.143579</v>
      </c>
      <c r="F159" s="12">
        <v>0.022091</v>
      </c>
      <c r="G159" s="13">
        <v>8.06e-11</v>
      </c>
      <c r="H159" s="12" t="s">
        <v>151</v>
      </c>
      <c r="I159" s="12">
        <v>42.23882</v>
      </c>
      <c r="J159" s="150"/>
      <c r="K159" s="151"/>
    </row>
    <row r="160" s="166" customFormat="1" ht="13" spans="1:11">
      <c r="A160" s="156" t="s">
        <v>307</v>
      </c>
      <c r="B160" s="157"/>
      <c r="C160" s="157"/>
      <c r="D160" s="157"/>
      <c r="E160" s="157"/>
      <c r="F160" s="157"/>
      <c r="G160" s="157"/>
      <c r="H160" s="157"/>
      <c r="I160" s="157"/>
      <c r="J160" s="157"/>
      <c r="K160" s="160"/>
    </row>
    <row r="161" spans="1:11">
      <c r="A161" s="51" t="s">
        <v>274</v>
      </c>
      <c r="B161" s="12" t="s">
        <v>154</v>
      </c>
      <c r="C161" s="12" t="s">
        <v>153</v>
      </c>
      <c r="D161" s="12" t="s">
        <v>151</v>
      </c>
      <c r="E161" s="12">
        <v>0.191213</v>
      </c>
      <c r="F161" s="12">
        <v>0.021476</v>
      </c>
      <c r="G161" s="13">
        <v>5.5e-19</v>
      </c>
      <c r="H161" s="12" t="s">
        <v>151</v>
      </c>
      <c r="I161" s="12">
        <v>79.26482</v>
      </c>
      <c r="J161" s="12">
        <v>0.115713</v>
      </c>
      <c r="K161" s="76">
        <v>83.73416</v>
      </c>
    </row>
    <row r="162" spans="1:11">
      <c r="A162" s="51" t="s">
        <v>275</v>
      </c>
      <c r="B162" s="12" t="s">
        <v>153</v>
      </c>
      <c r="C162" s="12" t="s">
        <v>154</v>
      </c>
      <c r="D162" s="12" t="s">
        <v>151</v>
      </c>
      <c r="E162" s="12">
        <v>0.273228</v>
      </c>
      <c r="F162" s="12">
        <v>0.026862</v>
      </c>
      <c r="G162" s="13">
        <v>2.82e-24</v>
      </c>
      <c r="H162" s="12" t="s">
        <v>151</v>
      </c>
      <c r="I162" s="12">
        <v>103.4519</v>
      </c>
      <c r="J162" s="150"/>
      <c r="K162" s="151"/>
    </row>
    <row r="163" spans="1:11">
      <c r="A163" s="51" t="s">
        <v>276</v>
      </c>
      <c r="B163" s="12" t="s">
        <v>150</v>
      </c>
      <c r="C163" s="12" t="s">
        <v>149</v>
      </c>
      <c r="D163" s="12" t="s">
        <v>151</v>
      </c>
      <c r="E163" s="12">
        <v>0.418685</v>
      </c>
      <c r="F163" s="12">
        <v>0.031319</v>
      </c>
      <c r="G163" s="13">
        <v>9.71e-41</v>
      </c>
      <c r="H163" s="12" t="s">
        <v>151</v>
      </c>
      <c r="I163" s="12">
        <v>178.6985</v>
      </c>
      <c r="J163" s="150"/>
      <c r="K163" s="151"/>
    </row>
    <row r="164" spans="1:11">
      <c r="A164" s="51" t="s">
        <v>277</v>
      </c>
      <c r="B164" s="12" t="s">
        <v>149</v>
      </c>
      <c r="C164" s="12" t="s">
        <v>150</v>
      </c>
      <c r="D164" s="12" t="s">
        <v>151</v>
      </c>
      <c r="E164" s="12">
        <v>0.196933</v>
      </c>
      <c r="F164" s="12">
        <v>0.022893</v>
      </c>
      <c r="G164" s="13">
        <v>7.92e-18</v>
      </c>
      <c r="H164" s="12" t="s">
        <v>151</v>
      </c>
      <c r="I164" s="12">
        <v>73.99264</v>
      </c>
      <c r="J164" s="150"/>
      <c r="K164" s="151"/>
    </row>
    <row r="165" spans="1:11">
      <c r="A165" s="51" t="s">
        <v>278</v>
      </c>
      <c r="B165" s="12" t="s">
        <v>153</v>
      </c>
      <c r="C165" s="12" t="s">
        <v>154</v>
      </c>
      <c r="D165" s="12" t="s">
        <v>151</v>
      </c>
      <c r="E165" s="12">
        <v>0.260201</v>
      </c>
      <c r="F165" s="12">
        <v>0.044591</v>
      </c>
      <c r="G165" s="13">
        <v>5.37e-9</v>
      </c>
      <c r="H165" s="12" t="s">
        <v>151</v>
      </c>
      <c r="I165" s="12">
        <v>34.04772</v>
      </c>
      <c r="J165" s="150"/>
      <c r="K165" s="151"/>
    </row>
    <row r="166" spans="1:11">
      <c r="A166" s="51" t="s">
        <v>279</v>
      </c>
      <c r="B166" s="12" t="s">
        <v>150</v>
      </c>
      <c r="C166" s="12" t="s">
        <v>149</v>
      </c>
      <c r="D166" s="12" t="s">
        <v>151</v>
      </c>
      <c r="E166" s="12">
        <v>0.127739</v>
      </c>
      <c r="F166" s="12">
        <v>0.021492</v>
      </c>
      <c r="G166" s="13">
        <v>2.79e-9</v>
      </c>
      <c r="H166" s="12" t="s">
        <v>151</v>
      </c>
      <c r="I166" s="12">
        <v>35.3227</v>
      </c>
      <c r="J166" s="150"/>
      <c r="K166" s="151"/>
    </row>
    <row r="167" spans="1:11">
      <c r="A167" s="51" t="s">
        <v>280</v>
      </c>
      <c r="B167" s="12" t="s">
        <v>153</v>
      </c>
      <c r="C167" s="12" t="s">
        <v>154</v>
      </c>
      <c r="D167" s="12" t="s">
        <v>151</v>
      </c>
      <c r="E167" s="12">
        <v>0.299009</v>
      </c>
      <c r="F167" s="12">
        <v>0.028939</v>
      </c>
      <c r="G167" s="13">
        <v>5.54e-25</v>
      </c>
      <c r="H167" s="12" t="s">
        <v>151</v>
      </c>
      <c r="I167" s="12">
        <v>106.7473</v>
      </c>
      <c r="J167" s="150"/>
      <c r="K167" s="151"/>
    </row>
    <row r="168" spans="1:11">
      <c r="A168" s="51" t="s">
        <v>281</v>
      </c>
      <c r="B168" s="12" t="s">
        <v>149</v>
      </c>
      <c r="C168" s="12" t="s">
        <v>154</v>
      </c>
      <c r="D168" s="12" t="s">
        <v>151</v>
      </c>
      <c r="E168" s="12">
        <v>0.205245</v>
      </c>
      <c r="F168" s="12">
        <v>0.02443</v>
      </c>
      <c r="G168" s="13">
        <v>4.43e-17</v>
      </c>
      <c r="H168" s="12" t="s">
        <v>151</v>
      </c>
      <c r="I168" s="12">
        <v>70.57982</v>
      </c>
      <c r="J168" s="150"/>
      <c r="K168" s="151"/>
    </row>
    <row r="169" spans="1:11">
      <c r="A169" s="51" t="s">
        <v>179</v>
      </c>
      <c r="B169" s="12" t="s">
        <v>153</v>
      </c>
      <c r="C169" s="12" t="s">
        <v>154</v>
      </c>
      <c r="D169" s="12" t="s">
        <v>151</v>
      </c>
      <c r="E169" s="12">
        <v>0.161159</v>
      </c>
      <c r="F169" s="12">
        <v>0.025422</v>
      </c>
      <c r="G169" s="13">
        <v>2.31e-10</v>
      </c>
      <c r="H169" s="12" t="s">
        <v>151</v>
      </c>
      <c r="I169" s="12">
        <v>40.18537</v>
      </c>
      <c r="J169" s="150"/>
      <c r="K169" s="151"/>
    </row>
    <row r="170" spans="1:11">
      <c r="A170" s="51" t="s">
        <v>282</v>
      </c>
      <c r="B170" s="12" t="s">
        <v>154</v>
      </c>
      <c r="C170" s="12" t="s">
        <v>153</v>
      </c>
      <c r="D170" s="12" t="s">
        <v>151</v>
      </c>
      <c r="E170" s="12">
        <v>0.214443</v>
      </c>
      <c r="F170" s="12">
        <v>0.023969</v>
      </c>
      <c r="G170" s="13">
        <v>3.71e-19</v>
      </c>
      <c r="H170" s="12" t="s">
        <v>151</v>
      </c>
      <c r="I170" s="12">
        <v>80.03724</v>
      </c>
      <c r="J170" s="150"/>
      <c r="K170" s="151"/>
    </row>
    <row r="171" spans="1:11">
      <c r="A171" s="51" t="s">
        <v>283</v>
      </c>
      <c r="B171" s="12" t="s">
        <v>154</v>
      </c>
      <c r="C171" s="12" t="s">
        <v>153</v>
      </c>
      <c r="D171" s="12" t="s">
        <v>151</v>
      </c>
      <c r="E171" s="12">
        <v>0.144233</v>
      </c>
      <c r="F171" s="12">
        <v>0.021614</v>
      </c>
      <c r="G171" s="13">
        <v>2.5e-11</v>
      </c>
      <c r="H171" s="12" t="s">
        <v>151</v>
      </c>
      <c r="I171" s="12">
        <v>44.52619</v>
      </c>
      <c r="J171" s="150"/>
      <c r="K171" s="151"/>
    </row>
    <row r="172" spans="1:11">
      <c r="A172" s="51" t="s">
        <v>284</v>
      </c>
      <c r="B172" s="12" t="s">
        <v>154</v>
      </c>
      <c r="C172" s="12" t="s">
        <v>153</v>
      </c>
      <c r="D172" s="12" t="s">
        <v>151</v>
      </c>
      <c r="E172" s="12">
        <v>0.274319</v>
      </c>
      <c r="F172" s="12">
        <v>0.023975</v>
      </c>
      <c r="G172" s="13">
        <v>2.65e-30</v>
      </c>
      <c r="H172" s="12" t="s">
        <v>151</v>
      </c>
      <c r="I172" s="12">
        <v>130.9091</v>
      </c>
      <c r="J172" s="150"/>
      <c r="K172" s="151"/>
    </row>
    <row r="173" spans="1:11">
      <c r="A173" s="51" t="s">
        <v>285</v>
      </c>
      <c r="B173" s="12" t="s">
        <v>149</v>
      </c>
      <c r="C173" s="12" t="s">
        <v>150</v>
      </c>
      <c r="D173" s="12" t="s">
        <v>151</v>
      </c>
      <c r="E173" s="12">
        <v>0.289503</v>
      </c>
      <c r="F173" s="12">
        <v>0.029772</v>
      </c>
      <c r="G173" s="13">
        <v>2.4e-22</v>
      </c>
      <c r="H173" s="12" t="s">
        <v>151</v>
      </c>
      <c r="I173" s="12">
        <v>94.54914</v>
      </c>
      <c r="J173" s="150"/>
      <c r="K173" s="151"/>
    </row>
    <row r="174" spans="1:11">
      <c r="A174" s="51" t="s">
        <v>286</v>
      </c>
      <c r="B174" s="12" t="s">
        <v>153</v>
      </c>
      <c r="C174" s="12" t="s">
        <v>154</v>
      </c>
      <c r="D174" s="12" t="s">
        <v>151</v>
      </c>
      <c r="E174" s="12">
        <v>0.203016</v>
      </c>
      <c r="F174" s="12">
        <v>0.02437</v>
      </c>
      <c r="G174" s="13">
        <v>8.31e-17</v>
      </c>
      <c r="H174" s="12" t="s">
        <v>151</v>
      </c>
      <c r="I174" s="12">
        <v>69.39445</v>
      </c>
      <c r="J174" s="150"/>
      <c r="K174" s="151"/>
    </row>
    <row r="175" spans="1:11">
      <c r="A175" s="51" t="s">
        <v>287</v>
      </c>
      <c r="B175" s="12" t="s">
        <v>149</v>
      </c>
      <c r="C175" s="12" t="s">
        <v>150</v>
      </c>
      <c r="D175" s="12" t="s">
        <v>151</v>
      </c>
      <c r="E175" s="12">
        <v>0.170765</v>
      </c>
      <c r="F175" s="12">
        <v>0.026476</v>
      </c>
      <c r="G175" s="13">
        <v>1.12e-10</v>
      </c>
      <c r="H175" s="12" t="s">
        <v>151</v>
      </c>
      <c r="I175" s="12">
        <v>41.5972</v>
      </c>
      <c r="J175" s="150"/>
      <c r="K175" s="151"/>
    </row>
    <row r="176" spans="1:11">
      <c r="A176" s="51" t="s">
        <v>288</v>
      </c>
      <c r="B176" s="12" t="s">
        <v>153</v>
      </c>
      <c r="C176" s="12" t="s">
        <v>150</v>
      </c>
      <c r="D176" s="12" t="s">
        <v>151</v>
      </c>
      <c r="E176" s="12">
        <v>0.353865</v>
      </c>
      <c r="F176" s="12">
        <v>0.022522</v>
      </c>
      <c r="G176" s="13">
        <v>1.96e-55</v>
      </c>
      <c r="H176" s="12" t="s">
        <v>151</v>
      </c>
      <c r="I176" s="12">
        <v>246.8503</v>
      </c>
      <c r="J176" s="150"/>
      <c r="K176" s="151"/>
    </row>
    <row r="177" spans="1:11">
      <c r="A177" s="51" t="s">
        <v>289</v>
      </c>
      <c r="B177" s="12" t="s">
        <v>150</v>
      </c>
      <c r="C177" s="12" t="s">
        <v>149</v>
      </c>
      <c r="D177" s="12" t="s">
        <v>151</v>
      </c>
      <c r="E177" s="12">
        <v>0.367095</v>
      </c>
      <c r="F177" s="12">
        <v>0.029743</v>
      </c>
      <c r="G177" s="13">
        <v>5.39e-35</v>
      </c>
      <c r="H177" s="12" t="s">
        <v>151</v>
      </c>
      <c r="I177" s="12">
        <v>152.3162</v>
      </c>
      <c r="J177" s="150"/>
      <c r="K177" s="151"/>
    </row>
    <row r="178" spans="1:11">
      <c r="A178" s="51" t="s">
        <v>290</v>
      </c>
      <c r="B178" s="12" t="s">
        <v>149</v>
      </c>
      <c r="C178" s="12" t="s">
        <v>150</v>
      </c>
      <c r="D178" s="12" t="s">
        <v>151</v>
      </c>
      <c r="E178" s="12">
        <v>0.140216</v>
      </c>
      <c r="F178" s="12">
        <v>0.023398</v>
      </c>
      <c r="G178" s="13">
        <v>2.06e-9</v>
      </c>
      <c r="H178" s="12" t="s">
        <v>151</v>
      </c>
      <c r="I178" s="12">
        <v>35.90983</v>
      </c>
      <c r="J178" s="150"/>
      <c r="K178" s="151"/>
    </row>
    <row r="179" spans="1:11">
      <c r="A179" s="51" t="s">
        <v>291</v>
      </c>
      <c r="B179" s="12" t="s">
        <v>149</v>
      </c>
      <c r="C179" s="12" t="s">
        <v>154</v>
      </c>
      <c r="D179" s="12" t="s">
        <v>151</v>
      </c>
      <c r="E179" s="12">
        <v>0.316412</v>
      </c>
      <c r="F179" s="12">
        <v>0.024452</v>
      </c>
      <c r="G179" s="13">
        <v>2.73e-38</v>
      </c>
      <c r="H179" s="12" t="s">
        <v>151</v>
      </c>
      <c r="I179" s="12">
        <v>167.4278</v>
      </c>
      <c r="J179" s="150"/>
      <c r="K179" s="151"/>
    </row>
    <row r="180" spans="1:11">
      <c r="A180" s="51" t="s">
        <v>292</v>
      </c>
      <c r="B180" s="12" t="s">
        <v>153</v>
      </c>
      <c r="C180" s="12" t="s">
        <v>150</v>
      </c>
      <c r="D180" s="12" t="s">
        <v>151</v>
      </c>
      <c r="E180" s="12">
        <v>0.253264</v>
      </c>
      <c r="F180" s="12">
        <v>0.035012</v>
      </c>
      <c r="G180" s="13">
        <v>4.7e-13</v>
      </c>
      <c r="H180" s="12" t="s">
        <v>151</v>
      </c>
      <c r="I180" s="12">
        <v>52.32119</v>
      </c>
      <c r="J180" s="150"/>
      <c r="K180" s="151"/>
    </row>
    <row r="181" spans="1:11">
      <c r="A181" s="51" t="s">
        <v>293</v>
      </c>
      <c r="B181" s="12" t="s">
        <v>149</v>
      </c>
      <c r="C181" s="12" t="s">
        <v>150</v>
      </c>
      <c r="D181" s="12" t="s">
        <v>151</v>
      </c>
      <c r="E181" s="12">
        <v>0.439362</v>
      </c>
      <c r="F181" s="12">
        <v>0.026143</v>
      </c>
      <c r="G181" s="13">
        <v>6.61e-63</v>
      </c>
      <c r="H181" s="12" t="s">
        <v>151</v>
      </c>
      <c r="I181" s="12">
        <v>282.4135</v>
      </c>
      <c r="J181" s="150"/>
      <c r="K181" s="151"/>
    </row>
    <row r="182" spans="1:11">
      <c r="A182" s="51" t="s">
        <v>294</v>
      </c>
      <c r="B182" s="12" t="s">
        <v>153</v>
      </c>
      <c r="C182" s="12" t="s">
        <v>154</v>
      </c>
      <c r="D182" s="12" t="s">
        <v>151</v>
      </c>
      <c r="E182" s="12">
        <v>0.143772</v>
      </c>
      <c r="F182" s="12">
        <v>0.022706</v>
      </c>
      <c r="G182" s="13">
        <v>2.42e-10</v>
      </c>
      <c r="H182" s="12" t="s">
        <v>151</v>
      </c>
      <c r="I182" s="12">
        <v>40.09138</v>
      </c>
      <c r="J182" s="150"/>
      <c r="K182" s="151"/>
    </row>
    <row r="183" spans="1:11">
      <c r="A183" s="51" t="s">
        <v>295</v>
      </c>
      <c r="B183" s="12" t="s">
        <v>154</v>
      </c>
      <c r="C183" s="12" t="s">
        <v>153</v>
      </c>
      <c r="D183" s="12" t="s">
        <v>151</v>
      </c>
      <c r="E183" s="12">
        <v>0.121645</v>
      </c>
      <c r="F183" s="12">
        <v>0.022264</v>
      </c>
      <c r="G183" s="13">
        <v>4.66e-8</v>
      </c>
      <c r="H183" s="12" t="s">
        <v>151</v>
      </c>
      <c r="I183" s="12">
        <v>29.84963</v>
      </c>
      <c r="J183" s="150"/>
      <c r="K183" s="151"/>
    </row>
    <row r="184" spans="1:11">
      <c r="A184" s="51" t="s">
        <v>296</v>
      </c>
      <c r="B184" s="12" t="s">
        <v>153</v>
      </c>
      <c r="C184" s="12" t="s">
        <v>154</v>
      </c>
      <c r="D184" s="12" t="s">
        <v>151</v>
      </c>
      <c r="E184" s="12">
        <v>0.195158</v>
      </c>
      <c r="F184" s="12">
        <v>0.029338</v>
      </c>
      <c r="G184" s="13">
        <v>2.89e-11</v>
      </c>
      <c r="H184" s="12" t="s">
        <v>151</v>
      </c>
      <c r="I184" s="12">
        <v>44.24683</v>
      </c>
      <c r="J184" s="150"/>
      <c r="K184" s="151"/>
    </row>
    <row r="185" spans="1:11">
      <c r="A185" s="51" t="s">
        <v>297</v>
      </c>
      <c r="B185" s="12" t="s">
        <v>150</v>
      </c>
      <c r="C185" s="12" t="s">
        <v>149</v>
      </c>
      <c r="D185" s="12" t="s">
        <v>151</v>
      </c>
      <c r="E185" s="12">
        <v>0.126294</v>
      </c>
      <c r="F185" s="12">
        <v>0.022731</v>
      </c>
      <c r="G185" s="13">
        <v>2.76e-8</v>
      </c>
      <c r="H185" s="12" t="s">
        <v>151</v>
      </c>
      <c r="I185" s="12">
        <v>30.86581</v>
      </c>
      <c r="J185" s="150"/>
      <c r="K185" s="151"/>
    </row>
    <row r="186" spans="1:11">
      <c r="A186" s="51" t="s">
        <v>298</v>
      </c>
      <c r="B186" s="12" t="s">
        <v>150</v>
      </c>
      <c r="C186" s="12" t="s">
        <v>149</v>
      </c>
      <c r="D186" s="12" t="s">
        <v>151</v>
      </c>
      <c r="E186" s="12">
        <v>0.216421</v>
      </c>
      <c r="F186" s="12">
        <v>0.02209</v>
      </c>
      <c r="G186" s="13">
        <v>1.56e-22</v>
      </c>
      <c r="H186" s="12" t="s">
        <v>151</v>
      </c>
      <c r="I186" s="12">
        <v>95.97979</v>
      </c>
      <c r="J186" s="150"/>
      <c r="K186" s="151"/>
    </row>
    <row r="187" spans="1:11">
      <c r="A187" s="51" t="s">
        <v>299</v>
      </c>
      <c r="B187" s="12" t="s">
        <v>154</v>
      </c>
      <c r="C187" s="12" t="s">
        <v>153</v>
      </c>
      <c r="D187" s="12" t="s">
        <v>151</v>
      </c>
      <c r="E187" s="12">
        <v>0.128538</v>
      </c>
      <c r="F187" s="12">
        <v>0.023431</v>
      </c>
      <c r="G187" s="13">
        <v>4.12e-8</v>
      </c>
      <c r="H187" s="12" t="s">
        <v>151</v>
      </c>
      <c r="I187" s="12">
        <v>30.09088</v>
      </c>
      <c r="J187" s="150"/>
      <c r="K187" s="151"/>
    </row>
    <row r="188" spans="1:11">
      <c r="A188" s="51" t="s">
        <v>300</v>
      </c>
      <c r="B188" s="12" t="s">
        <v>153</v>
      </c>
      <c r="C188" s="12" t="s">
        <v>154</v>
      </c>
      <c r="D188" s="12" t="s">
        <v>151</v>
      </c>
      <c r="E188" s="12">
        <v>0.211743</v>
      </c>
      <c r="F188" s="12">
        <v>0.031246</v>
      </c>
      <c r="G188" s="13">
        <v>1.23e-11</v>
      </c>
      <c r="H188" s="12" t="s">
        <v>151</v>
      </c>
      <c r="I188" s="12">
        <v>45.91915</v>
      </c>
      <c r="J188" s="150"/>
      <c r="K188" s="151"/>
    </row>
    <row r="189" spans="1:11">
      <c r="A189" s="51" t="s">
        <v>301</v>
      </c>
      <c r="B189" s="12" t="s">
        <v>153</v>
      </c>
      <c r="C189" s="12" t="s">
        <v>154</v>
      </c>
      <c r="D189" s="12" t="s">
        <v>151</v>
      </c>
      <c r="E189" s="12">
        <v>0.259633</v>
      </c>
      <c r="F189" s="12">
        <v>0.021526</v>
      </c>
      <c r="G189" s="13">
        <v>1.75e-33</v>
      </c>
      <c r="H189" s="12" t="s">
        <v>151</v>
      </c>
      <c r="I189" s="12">
        <v>145.4674</v>
      </c>
      <c r="J189" s="150"/>
      <c r="K189" s="151"/>
    </row>
    <row r="190" spans="1:11">
      <c r="A190" s="51" t="s">
        <v>302</v>
      </c>
      <c r="B190" s="12" t="s">
        <v>154</v>
      </c>
      <c r="C190" s="12" t="s">
        <v>153</v>
      </c>
      <c r="D190" s="12" t="s">
        <v>151</v>
      </c>
      <c r="E190" s="12">
        <v>0.139305</v>
      </c>
      <c r="F190" s="12">
        <v>0.023065</v>
      </c>
      <c r="G190" s="13">
        <v>1.54e-9</v>
      </c>
      <c r="H190" s="12" t="s">
        <v>151</v>
      </c>
      <c r="I190" s="12">
        <v>36.47591</v>
      </c>
      <c r="J190" s="150"/>
      <c r="K190" s="151"/>
    </row>
    <row r="191" spans="1:11">
      <c r="A191" s="51" t="s">
        <v>303</v>
      </c>
      <c r="B191" s="12" t="s">
        <v>150</v>
      </c>
      <c r="C191" s="12" t="s">
        <v>149</v>
      </c>
      <c r="D191" s="12" t="s">
        <v>151</v>
      </c>
      <c r="E191" s="12">
        <v>0.134167</v>
      </c>
      <c r="F191" s="12">
        <v>0.022616</v>
      </c>
      <c r="G191" s="13">
        <v>2.99e-9</v>
      </c>
      <c r="H191" s="12" t="s">
        <v>151</v>
      </c>
      <c r="I191" s="12">
        <v>35.19041</v>
      </c>
      <c r="J191" s="150"/>
      <c r="K191" s="151"/>
    </row>
    <row r="192" spans="1:11">
      <c r="A192" s="51" t="s">
        <v>304</v>
      </c>
      <c r="B192" s="12" t="s">
        <v>153</v>
      </c>
      <c r="C192" s="12" t="s">
        <v>154</v>
      </c>
      <c r="D192" s="12" t="s">
        <v>151</v>
      </c>
      <c r="E192" s="12">
        <v>0.155125</v>
      </c>
      <c r="F192" s="12">
        <v>0.021532</v>
      </c>
      <c r="G192" s="13">
        <v>5.83e-13</v>
      </c>
      <c r="H192" s="12" t="s">
        <v>151</v>
      </c>
      <c r="I192" s="12">
        <v>51.89905</v>
      </c>
      <c r="J192" s="150"/>
      <c r="K192" s="151"/>
    </row>
    <row r="193" spans="1:11">
      <c r="A193" s="51" t="s">
        <v>305</v>
      </c>
      <c r="B193" s="12" t="s">
        <v>153</v>
      </c>
      <c r="C193" s="12" t="s">
        <v>154</v>
      </c>
      <c r="D193" s="12" t="s">
        <v>151</v>
      </c>
      <c r="E193" s="12">
        <v>0.239954</v>
      </c>
      <c r="F193" s="12">
        <v>0.023792</v>
      </c>
      <c r="G193" s="13">
        <v>6.69e-24</v>
      </c>
      <c r="H193" s="12" t="s">
        <v>151</v>
      </c>
      <c r="I193" s="12">
        <v>101.7097</v>
      </c>
      <c r="J193" s="150"/>
      <c r="K193" s="151"/>
    </row>
    <row r="194" spans="1:11">
      <c r="A194" s="139" t="s">
        <v>306</v>
      </c>
      <c r="B194" s="140" t="s">
        <v>153</v>
      </c>
      <c r="C194" s="140" t="s">
        <v>154</v>
      </c>
      <c r="D194" s="140" t="s">
        <v>151</v>
      </c>
      <c r="E194" s="140">
        <v>0.143579</v>
      </c>
      <c r="F194" s="140">
        <v>0.022091</v>
      </c>
      <c r="G194" s="141">
        <v>8.06e-11</v>
      </c>
      <c r="H194" s="140" t="s">
        <v>151</v>
      </c>
      <c r="I194" s="140">
        <v>42.23882</v>
      </c>
      <c r="J194" s="152"/>
      <c r="K194" s="153"/>
    </row>
    <row r="195" s="166" customFormat="1" ht="13" spans="1:11">
      <c r="A195" s="156" t="s">
        <v>308</v>
      </c>
      <c r="B195" s="157"/>
      <c r="C195" s="157"/>
      <c r="D195" s="157"/>
      <c r="E195" s="157"/>
      <c r="F195" s="157"/>
      <c r="G195" s="157"/>
      <c r="H195" s="157"/>
      <c r="I195" s="157"/>
      <c r="J195" s="157"/>
      <c r="K195" s="160"/>
    </row>
    <row r="196" spans="1:11">
      <c r="A196" s="9" t="s">
        <v>309</v>
      </c>
      <c r="B196" s="10" t="s">
        <v>153</v>
      </c>
      <c r="C196" s="163" t="s">
        <v>154</v>
      </c>
      <c r="D196" s="10" t="s">
        <v>151</v>
      </c>
      <c r="E196" s="10">
        <v>0.1159</v>
      </c>
      <c r="F196" s="10">
        <v>0.0156</v>
      </c>
      <c r="G196" s="39">
        <v>1.02e-13</v>
      </c>
      <c r="H196" s="12" t="s">
        <v>151</v>
      </c>
      <c r="I196" s="10">
        <v>55.19478</v>
      </c>
      <c r="J196" s="158">
        <v>0.076505</v>
      </c>
      <c r="K196" s="159">
        <v>72.00948</v>
      </c>
    </row>
    <row r="197" spans="1:11">
      <c r="A197" s="51" t="s">
        <v>310</v>
      </c>
      <c r="B197" s="12" t="s">
        <v>149</v>
      </c>
      <c r="C197" s="163" t="s">
        <v>150</v>
      </c>
      <c r="D197" s="12" t="s">
        <v>151</v>
      </c>
      <c r="E197" s="12">
        <v>0.1875</v>
      </c>
      <c r="F197" s="12">
        <v>0.0162</v>
      </c>
      <c r="G197" s="13">
        <v>6.3e-31</v>
      </c>
      <c r="H197" s="12" t="s">
        <v>151</v>
      </c>
      <c r="I197" s="12">
        <v>133.9531</v>
      </c>
      <c r="J197" s="150"/>
      <c r="K197" s="151"/>
    </row>
    <row r="198" spans="1:11">
      <c r="A198" s="51" t="s">
        <v>152</v>
      </c>
      <c r="B198" s="12" t="s">
        <v>153</v>
      </c>
      <c r="C198" s="163" t="s">
        <v>154</v>
      </c>
      <c r="D198" s="12" t="s">
        <v>151</v>
      </c>
      <c r="E198" s="12">
        <v>0.368</v>
      </c>
      <c r="F198" s="12">
        <v>0.0356</v>
      </c>
      <c r="G198" s="13">
        <v>4.08e-25</v>
      </c>
      <c r="H198" s="12" t="s">
        <v>151</v>
      </c>
      <c r="I198" s="12">
        <v>106.8504</v>
      </c>
      <c r="J198" s="150"/>
      <c r="K198" s="151"/>
    </row>
    <row r="199" spans="1:11">
      <c r="A199" s="51" t="s">
        <v>311</v>
      </c>
      <c r="B199" s="12" t="s">
        <v>149</v>
      </c>
      <c r="C199" s="163" t="s">
        <v>154</v>
      </c>
      <c r="D199" s="12" t="s">
        <v>151</v>
      </c>
      <c r="E199" s="12">
        <v>0.1276</v>
      </c>
      <c r="F199" s="12">
        <v>0.0157</v>
      </c>
      <c r="G199" s="13">
        <v>4.07e-16</v>
      </c>
      <c r="H199" s="140" t="s">
        <v>151</v>
      </c>
      <c r="I199" s="12">
        <v>66.05145</v>
      </c>
      <c r="J199" s="150"/>
      <c r="K199" s="151"/>
    </row>
    <row r="200" spans="1:11">
      <c r="A200" s="51" t="s">
        <v>312</v>
      </c>
      <c r="B200" s="12" t="s">
        <v>150</v>
      </c>
      <c r="C200" s="163" t="s">
        <v>149</v>
      </c>
      <c r="D200" s="12" t="s">
        <v>151</v>
      </c>
      <c r="E200" s="12">
        <v>0.1679</v>
      </c>
      <c r="F200" s="12">
        <v>0.0306</v>
      </c>
      <c r="G200" s="13">
        <v>4.03e-8</v>
      </c>
      <c r="H200" s="12" t="s">
        <v>151</v>
      </c>
      <c r="I200" s="12">
        <v>30.10502</v>
      </c>
      <c r="J200" s="150"/>
      <c r="K200" s="151"/>
    </row>
    <row r="201" spans="1:11">
      <c r="A201" s="51" t="s">
        <v>313</v>
      </c>
      <c r="B201" s="12" t="s">
        <v>154</v>
      </c>
      <c r="C201" s="163" t="s">
        <v>153</v>
      </c>
      <c r="D201" s="12" t="s">
        <v>151</v>
      </c>
      <c r="E201" s="12">
        <v>0.1456</v>
      </c>
      <c r="F201" s="12">
        <v>0.0152</v>
      </c>
      <c r="G201" s="13">
        <v>1.17e-21</v>
      </c>
      <c r="H201" s="12" t="s">
        <v>151</v>
      </c>
      <c r="I201" s="12">
        <v>91.75208</v>
      </c>
      <c r="J201" s="150"/>
      <c r="K201" s="151"/>
    </row>
    <row r="202" spans="1:11">
      <c r="A202" s="51" t="s">
        <v>314</v>
      </c>
      <c r="B202" s="12" t="s">
        <v>154</v>
      </c>
      <c r="C202" s="163" t="s">
        <v>153</v>
      </c>
      <c r="D202" s="12" t="s">
        <v>151</v>
      </c>
      <c r="E202" s="12">
        <v>0.0925</v>
      </c>
      <c r="F202" s="12">
        <v>0.0156</v>
      </c>
      <c r="G202" s="13">
        <v>3e-9</v>
      </c>
      <c r="H202" s="12" t="s">
        <v>151</v>
      </c>
      <c r="I202" s="12">
        <v>35.15723</v>
      </c>
      <c r="J202" s="150"/>
      <c r="K202" s="151"/>
    </row>
    <row r="203" spans="1:11">
      <c r="A203" s="51" t="s">
        <v>315</v>
      </c>
      <c r="B203" s="12" t="s">
        <v>150</v>
      </c>
      <c r="C203" s="163" t="s">
        <v>149</v>
      </c>
      <c r="D203" s="12" t="s">
        <v>151</v>
      </c>
      <c r="E203" s="12">
        <v>0.1102</v>
      </c>
      <c r="F203" s="12">
        <v>0.0157</v>
      </c>
      <c r="G203" s="13">
        <v>2.36e-12</v>
      </c>
      <c r="H203" s="140" t="s">
        <v>151</v>
      </c>
      <c r="I203" s="12">
        <v>49.26565</v>
      </c>
      <c r="J203" s="150"/>
      <c r="K203" s="151"/>
    </row>
    <row r="204" spans="1:11">
      <c r="A204" s="51" t="s">
        <v>316</v>
      </c>
      <c r="B204" s="12" t="s">
        <v>149</v>
      </c>
      <c r="C204" s="163" t="s">
        <v>150</v>
      </c>
      <c r="D204" s="12" t="s">
        <v>151</v>
      </c>
      <c r="E204" s="12">
        <v>0.1322</v>
      </c>
      <c r="F204" s="12">
        <v>0.0219</v>
      </c>
      <c r="G204" s="13">
        <v>1.68e-9</v>
      </c>
      <c r="H204" s="12" t="s">
        <v>151</v>
      </c>
      <c r="I204" s="12">
        <v>36.43804</v>
      </c>
      <c r="J204" s="150"/>
      <c r="K204" s="151"/>
    </row>
    <row r="205" spans="1:11">
      <c r="A205" s="51" t="s">
        <v>317</v>
      </c>
      <c r="B205" s="12" t="s">
        <v>154</v>
      </c>
      <c r="C205" s="163" t="s">
        <v>153</v>
      </c>
      <c r="D205" s="12" t="s">
        <v>151</v>
      </c>
      <c r="E205" s="12">
        <v>0.1131</v>
      </c>
      <c r="F205" s="12">
        <v>0.0193</v>
      </c>
      <c r="G205" s="13">
        <v>4.47e-9</v>
      </c>
      <c r="H205" s="12" t="s">
        <v>151</v>
      </c>
      <c r="I205" s="12">
        <v>34.33926</v>
      </c>
      <c r="J205" s="150"/>
      <c r="K205" s="151"/>
    </row>
    <row r="206" spans="1:11">
      <c r="A206" s="51" t="s">
        <v>318</v>
      </c>
      <c r="B206" s="12" t="s">
        <v>154</v>
      </c>
      <c r="C206" s="163" t="s">
        <v>149</v>
      </c>
      <c r="D206" s="12" t="s">
        <v>151</v>
      </c>
      <c r="E206" s="12">
        <v>0.2195</v>
      </c>
      <c r="F206" s="12">
        <v>0.0301</v>
      </c>
      <c r="G206" s="13">
        <v>2.85e-13</v>
      </c>
      <c r="H206" s="12" t="s">
        <v>151</v>
      </c>
      <c r="I206" s="12">
        <v>53.17609</v>
      </c>
      <c r="J206" s="150"/>
      <c r="K206" s="151"/>
    </row>
    <row r="207" spans="1:11">
      <c r="A207" s="51" t="s">
        <v>319</v>
      </c>
      <c r="B207" s="12" t="s">
        <v>153</v>
      </c>
      <c r="C207" s="163" t="s">
        <v>150</v>
      </c>
      <c r="D207" s="12" t="s">
        <v>151</v>
      </c>
      <c r="E207" s="12">
        <v>0.1069</v>
      </c>
      <c r="F207" s="12">
        <v>0.0153</v>
      </c>
      <c r="G207" s="13">
        <v>2.78e-12</v>
      </c>
      <c r="H207" s="140" t="s">
        <v>151</v>
      </c>
      <c r="I207" s="12">
        <v>48.81495</v>
      </c>
      <c r="J207" s="150"/>
      <c r="K207" s="151"/>
    </row>
    <row r="208" spans="1:11">
      <c r="A208" s="51" t="s">
        <v>320</v>
      </c>
      <c r="B208" s="12" t="s">
        <v>154</v>
      </c>
      <c r="C208" s="163" t="s">
        <v>153</v>
      </c>
      <c r="D208" s="12" t="s">
        <v>151</v>
      </c>
      <c r="E208" s="12">
        <v>0.3994</v>
      </c>
      <c r="F208" s="12">
        <v>0.0376</v>
      </c>
      <c r="G208" s="13">
        <v>2.5e-26</v>
      </c>
      <c r="H208" s="12" t="s">
        <v>151</v>
      </c>
      <c r="I208" s="12">
        <v>112.829</v>
      </c>
      <c r="J208" s="150"/>
      <c r="K208" s="151"/>
    </row>
    <row r="209" spans="1:11">
      <c r="A209" s="51" t="s">
        <v>321</v>
      </c>
      <c r="B209" s="12" t="s">
        <v>153</v>
      </c>
      <c r="C209" s="163" t="s">
        <v>154</v>
      </c>
      <c r="D209" s="12" t="s">
        <v>151</v>
      </c>
      <c r="E209" s="12">
        <v>0.5189</v>
      </c>
      <c r="F209" s="12">
        <v>0.0864</v>
      </c>
      <c r="G209" s="13">
        <v>1.93e-9</v>
      </c>
      <c r="H209" s="12" t="s">
        <v>151</v>
      </c>
      <c r="I209" s="12">
        <v>36.06784</v>
      </c>
      <c r="J209" s="150"/>
      <c r="K209" s="151"/>
    </row>
    <row r="210" spans="1:11">
      <c r="A210" s="51" t="s">
        <v>322</v>
      </c>
      <c r="B210" s="12" t="s">
        <v>154</v>
      </c>
      <c r="C210" s="163" t="s">
        <v>153</v>
      </c>
      <c r="D210" s="12" t="s">
        <v>151</v>
      </c>
      <c r="E210" s="12">
        <v>0.4611</v>
      </c>
      <c r="F210" s="12">
        <v>0.0283</v>
      </c>
      <c r="G210" s="13">
        <v>7.69e-60</v>
      </c>
      <c r="H210" s="12" t="s">
        <v>151</v>
      </c>
      <c r="I210" s="12">
        <v>265.4592</v>
      </c>
      <c r="J210" s="150"/>
      <c r="K210" s="151"/>
    </row>
    <row r="211" spans="1:11">
      <c r="A211" s="51" t="s">
        <v>323</v>
      </c>
      <c r="B211" s="12" t="s">
        <v>150</v>
      </c>
      <c r="C211" s="163" t="s">
        <v>149</v>
      </c>
      <c r="D211" s="12" t="s">
        <v>151</v>
      </c>
      <c r="E211" s="12">
        <v>0.1495</v>
      </c>
      <c r="F211" s="12">
        <v>0.0154</v>
      </c>
      <c r="G211" s="13">
        <v>3.43e-22</v>
      </c>
      <c r="H211" s="140" t="s">
        <v>151</v>
      </c>
      <c r="I211" s="12">
        <v>94.23696</v>
      </c>
      <c r="J211" s="150"/>
      <c r="K211" s="151"/>
    </row>
    <row r="212" spans="1:11">
      <c r="A212" s="51" t="s">
        <v>324</v>
      </c>
      <c r="B212" s="12" t="s">
        <v>149</v>
      </c>
      <c r="C212" s="163" t="s">
        <v>150</v>
      </c>
      <c r="D212" s="12" t="s">
        <v>151</v>
      </c>
      <c r="E212" s="12">
        <v>0.3194</v>
      </c>
      <c r="F212" s="12">
        <v>0.034</v>
      </c>
      <c r="G212" s="13">
        <v>6.05e-21</v>
      </c>
      <c r="H212" s="12" t="s">
        <v>151</v>
      </c>
      <c r="I212" s="12">
        <v>88.24545</v>
      </c>
      <c r="J212" s="150"/>
      <c r="K212" s="151"/>
    </row>
    <row r="213" spans="1:11">
      <c r="A213" s="51" t="s">
        <v>325</v>
      </c>
      <c r="B213" s="12" t="s">
        <v>154</v>
      </c>
      <c r="C213" s="163" t="s">
        <v>153</v>
      </c>
      <c r="D213" s="12" t="s">
        <v>151</v>
      </c>
      <c r="E213" s="12">
        <v>0.1268</v>
      </c>
      <c r="F213" s="12">
        <v>0.0188</v>
      </c>
      <c r="G213" s="13">
        <v>1.41e-11</v>
      </c>
      <c r="H213" s="12" t="s">
        <v>151</v>
      </c>
      <c r="I213" s="12">
        <v>45.48866</v>
      </c>
      <c r="J213" s="150"/>
      <c r="K213" s="151"/>
    </row>
    <row r="214" spans="1:11">
      <c r="A214" s="51" t="s">
        <v>326</v>
      </c>
      <c r="B214" s="12" t="s">
        <v>150</v>
      </c>
      <c r="C214" s="163" t="s">
        <v>149</v>
      </c>
      <c r="D214" s="12" t="s">
        <v>151</v>
      </c>
      <c r="E214" s="12">
        <v>0.1016</v>
      </c>
      <c r="F214" s="12">
        <v>0.0167</v>
      </c>
      <c r="G214" s="13">
        <v>1.18e-9</v>
      </c>
      <c r="H214" s="12" t="s">
        <v>151</v>
      </c>
      <c r="I214" s="12">
        <v>37.01134</v>
      </c>
      <c r="J214" s="150"/>
      <c r="K214" s="151"/>
    </row>
    <row r="215" spans="1:11">
      <c r="A215" s="51" t="s">
        <v>327</v>
      </c>
      <c r="B215" s="12" t="s">
        <v>153</v>
      </c>
      <c r="C215" s="163" t="s">
        <v>154</v>
      </c>
      <c r="D215" s="12" t="s">
        <v>151</v>
      </c>
      <c r="E215" s="12">
        <v>0.1457</v>
      </c>
      <c r="F215" s="12">
        <v>0.0156</v>
      </c>
      <c r="G215" s="13">
        <v>1.14e-20</v>
      </c>
      <c r="H215" s="140" t="s">
        <v>151</v>
      </c>
      <c r="I215" s="12">
        <v>87.22686</v>
      </c>
      <c r="J215" s="150"/>
      <c r="K215" s="151"/>
    </row>
    <row r="216" spans="1:11">
      <c r="A216" s="51" t="s">
        <v>328</v>
      </c>
      <c r="B216" s="12" t="s">
        <v>154</v>
      </c>
      <c r="C216" s="163" t="s">
        <v>153</v>
      </c>
      <c r="D216" s="12" t="s">
        <v>151</v>
      </c>
      <c r="E216" s="12">
        <v>0.1138</v>
      </c>
      <c r="F216" s="12">
        <v>0.0159</v>
      </c>
      <c r="G216" s="13">
        <v>9.01e-13</v>
      </c>
      <c r="H216" s="12" t="s">
        <v>151</v>
      </c>
      <c r="I216" s="12">
        <v>51.22366</v>
      </c>
      <c r="J216" s="150"/>
      <c r="K216" s="151"/>
    </row>
    <row r="217" spans="1:11">
      <c r="A217" s="51" t="s">
        <v>329</v>
      </c>
      <c r="B217" s="12" t="s">
        <v>153</v>
      </c>
      <c r="C217" s="163" t="s">
        <v>150</v>
      </c>
      <c r="D217" s="12" t="s">
        <v>151</v>
      </c>
      <c r="E217" s="12">
        <v>0.1123</v>
      </c>
      <c r="F217" s="12">
        <v>0.0159</v>
      </c>
      <c r="G217" s="13">
        <v>1.64e-12</v>
      </c>
      <c r="H217" s="12" t="s">
        <v>151</v>
      </c>
      <c r="I217" s="12">
        <v>49.8822</v>
      </c>
      <c r="J217" s="150"/>
      <c r="K217" s="151"/>
    </row>
    <row r="218" spans="1:11">
      <c r="A218" s="51" t="s">
        <v>330</v>
      </c>
      <c r="B218" s="12" t="s">
        <v>153</v>
      </c>
      <c r="C218" s="163" t="s">
        <v>154</v>
      </c>
      <c r="D218" s="12" t="s">
        <v>151</v>
      </c>
      <c r="E218" s="12">
        <v>0.0879</v>
      </c>
      <c r="F218" s="12">
        <v>0.0155</v>
      </c>
      <c r="G218" s="13">
        <v>1.42e-8</v>
      </c>
      <c r="H218" s="12" t="s">
        <v>151</v>
      </c>
      <c r="I218" s="12">
        <v>32.15842</v>
      </c>
      <c r="J218" s="150"/>
      <c r="K218" s="151"/>
    </row>
    <row r="219" spans="1:11">
      <c r="A219" s="51" t="s">
        <v>331</v>
      </c>
      <c r="B219" s="12" t="s">
        <v>154</v>
      </c>
      <c r="C219" s="163" t="s">
        <v>153</v>
      </c>
      <c r="D219" s="12" t="s">
        <v>151</v>
      </c>
      <c r="E219" s="12">
        <v>0.201</v>
      </c>
      <c r="F219" s="12">
        <v>0.0208</v>
      </c>
      <c r="G219" s="13">
        <v>3.54e-22</v>
      </c>
      <c r="H219" s="140" t="s">
        <v>151</v>
      </c>
      <c r="I219" s="12">
        <v>93.37826</v>
      </c>
      <c r="J219" s="150"/>
      <c r="K219" s="151"/>
    </row>
    <row r="220" spans="1:11">
      <c r="A220" s="51" t="s">
        <v>332</v>
      </c>
      <c r="B220" s="12" t="s">
        <v>150</v>
      </c>
      <c r="C220" s="163" t="s">
        <v>149</v>
      </c>
      <c r="D220" s="12" t="s">
        <v>151</v>
      </c>
      <c r="E220" s="12">
        <v>0.1017</v>
      </c>
      <c r="F220" s="12">
        <v>0.0169</v>
      </c>
      <c r="G220" s="13">
        <v>1.79e-9</v>
      </c>
      <c r="H220" s="12" t="s">
        <v>151</v>
      </c>
      <c r="I220" s="12">
        <v>36.21169</v>
      </c>
      <c r="J220" s="150"/>
      <c r="K220" s="151"/>
    </row>
    <row r="221" spans="1:11">
      <c r="A221" s="51" t="s">
        <v>333</v>
      </c>
      <c r="B221" s="12" t="s">
        <v>150</v>
      </c>
      <c r="C221" s="163" t="s">
        <v>149</v>
      </c>
      <c r="D221" s="12" t="s">
        <v>151</v>
      </c>
      <c r="E221" s="12">
        <v>0.3883</v>
      </c>
      <c r="F221" s="12">
        <v>0.0265</v>
      </c>
      <c r="G221" s="13">
        <v>1.04e-48</v>
      </c>
      <c r="H221" s="12" t="s">
        <v>151</v>
      </c>
      <c r="I221" s="12">
        <v>214.6957</v>
      </c>
      <c r="J221" s="150"/>
      <c r="K221" s="151"/>
    </row>
    <row r="222" spans="1:11">
      <c r="A222" s="51" t="s">
        <v>334</v>
      </c>
      <c r="B222" s="12" t="s">
        <v>153</v>
      </c>
      <c r="C222" s="163" t="s">
        <v>154</v>
      </c>
      <c r="D222" s="12" t="s">
        <v>151</v>
      </c>
      <c r="E222" s="12">
        <v>0.1609</v>
      </c>
      <c r="F222" s="12">
        <v>0.0166</v>
      </c>
      <c r="G222" s="13">
        <v>3.66e-22</v>
      </c>
      <c r="H222" s="12" t="s">
        <v>151</v>
      </c>
      <c r="I222" s="12">
        <v>93.94556</v>
      </c>
      <c r="J222" s="150"/>
      <c r="K222" s="151"/>
    </row>
    <row r="223" spans="1:11">
      <c r="A223" s="51" t="s">
        <v>335</v>
      </c>
      <c r="B223" s="12" t="s">
        <v>153</v>
      </c>
      <c r="C223" s="163" t="s">
        <v>154</v>
      </c>
      <c r="D223" s="12" t="s">
        <v>151</v>
      </c>
      <c r="E223" s="12">
        <v>0.1537</v>
      </c>
      <c r="F223" s="12">
        <v>0.0167</v>
      </c>
      <c r="G223" s="13">
        <v>2.77e-20</v>
      </c>
      <c r="H223" s="140" t="s">
        <v>151</v>
      </c>
      <c r="I223" s="12">
        <v>84.70228</v>
      </c>
      <c r="J223" s="150"/>
      <c r="K223" s="151"/>
    </row>
    <row r="224" spans="1:11">
      <c r="A224" s="51" t="s">
        <v>336</v>
      </c>
      <c r="B224" s="12" t="s">
        <v>153</v>
      </c>
      <c r="C224" s="163" t="s">
        <v>154</v>
      </c>
      <c r="D224" s="12" t="s">
        <v>151</v>
      </c>
      <c r="E224" s="12">
        <v>0.1133</v>
      </c>
      <c r="F224" s="12">
        <v>0.0156</v>
      </c>
      <c r="G224" s="13">
        <v>3.31e-13</v>
      </c>
      <c r="H224" s="12" t="s">
        <v>151</v>
      </c>
      <c r="I224" s="12">
        <v>52.74617</v>
      </c>
      <c r="J224" s="150"/>
      <c r="K224" s="151"/>
    </row>
    <row r="225" spans="1:11">
      <c r="A225" s="51" t="s">
        <v>337</v>
      </c>
      <c r="B225" s="12" t="s">
        <v>154</v>
      </c>
      <c r="C225" s="163" t="s">
        <v>149</v>
      </c>
      <c r="D225" s="12" t="s">
        <v>151</v>
      </c>
      <c r="E225" s="12">
        <v>0.1209</v>
      </c>
      <c r="F225" s="12">
        <v>0.0157</v>
      </c>
      <c r="G225" s="13">
        <v>1.57e-14</v>
      </c>
      <c r="H225" s="12" t="s">
        <v>151</v>
      </c>
      <c r="I225" s="12">
        <v>59.29712</v>
      </c>
      <c r="J225" s="150"/>
      <c r="K225" s="151"/>
    </row>
    <row r="226" spans="1:11">
      <c r="A226" s="51" t="s">
        <v>338</v>
      </c>
      <c r="B226" s="12" t="s">
        <v>153</v>
      </c>
      <c r="C226" s="163" t="s">
        <v>154</v>
      </c>
      <c r="D226" s="12" t="s">
        <v>151</v>
      </c>
      <c r="E226" s="12">
        <v>0.1028</v>
      </c>
      <c r="F226" s="12">
        <v>0.0187</v>
      </c>
      <c r="G226" s="13">
        <v>4.11e-8</v>
      </c>
      <c r="H226" s="12" t="s">
        <v>151</v>
      </c>
      <c r="I226" s="12">
        <v>30.21923</v>
      </c>
      <c r="J226" s="150"/>
      <c r="K226" s="151"/>
    </row>
    <row r="227" spans="1:11">
      <c r="A227" s="51" t="s">
        <v>339</v>
      </c>
      <c r="B227" s="12" t="s">
        <v>149</v>
      </c>
      <c r="C227" s="163" t="s">
        <v>150</v>
      </c>
      <c r="D227" s="12" t="s">
        <v>151</v>
      </c>
      <c r="E227" s="12">
        <v>0.3132</v>
      </c>
      <c r="F227" s="12">
        <v>0.0167</v>
      </c>
      <c r="G227" s="13">
        <v>3.38e-78</v>
      </c>
      <c r="H227" s="140" t="s">
        <v>151</v>
      </c>
      <c r="I227" s="12">
        <v>351.715</v>
      </c>
      <c r="J227" s="150"/>
      <c r="K227" s="151"/>
    </row>
    <row r="228" spans="1:11">
      <c r="A228" s="51" t="s">
        <v>340</v>
      </c>
      <c r="B228" s="12" t="s">
        <v>154</v>
      </c>
      <c r="C228" s="163" t="s">
        <v>149</v>
      </c>
      <c r="D228" s="12" t="s">
        <v>151</v>
      </c>
      <c r="E228" s="12">
        <v>0.1395</v>
      </c>
      <c r="F228" s="12">
        <v>0.0241</v>
      </c>
      <c r="G228" s="13">
        <v>7.27e-9</v>
      </c>
      <c r="H228" s="12" t="s">
        <v>151</v>
      </c>
      <c r="I228" s="12">
        <v>33.50385</v>
      </c>
      <c r="J228" s="150"/>
      <c r="K228" s="151"/>
    </row>
    <row r="229" spans="1:11">
      <c r="A229" s="51" t="s">
        <v>341</v>
      </c>
      <c r="B229" s="12" t="s">
        <v>153</v>
      </c>
      <c r="C229" s="163" t="s">
        <v>150</v>
      </c>
      <c r="D229" s="12" t="s">
        <v>151</v>
      </c>
      <c r="E229" s="12">
        <v>0.0932</v>
      </c>
      <c r="F229" s="12">
        <v>0.0154</v>
      </c>
      <c r="G229" s="13">
        <v>1.57e-9</v>
      </c>
      <c r="H229" s="12" t="s">
        <v>151</v>
      </c>
      <c r="I229" s="12">
        <v>36.62442</v>
      </c>
      <c r="J229" s="150"/>
      <c r="K229" s="151"/>
    </row>
    <row r="230" spans="1:11">
      <c r="A230" s="51" t="s">
        <v>342</v>
      </c>
      <c r="B230" s="12" t="s">
        <v>149</v>
      </c>
      <c r="C230" s="163" t="s">
        <v>150</v>
      </c>
      <c r="D230" s="12" t="s">
        <v>151</v>
      </c>
      <c r="E230" s="12">
        <v>0.1837</v>
      </c>
      <c r="F230" s="12">
        <v>0.0168</v>
      </c>
      <c r="G230" s="13">
        <v>8.11e-28</v>
      </c>
      <c r="H230" s="12" t="s">
        <v>151</v>
      </c>
      <c r="I230" s="12">
        <v>119.5584</v>
      </c>
      <c r="J230" s="150"/>
      <c r="K230" s="151"/>
    </row>
    <row r="231" spans="1:11">
      <c r="A231" s="51" t="s">
        <v>343</v>
      </c>
      <c r="B231" s="12" t="s">
        <v>149</v>
      </c>
      <c r="C231" s="163" t="s">
        <v>154</v>
      </c>
      <c r="D231" s="12" t="s">
        <v>151</v>
      </c>
      <c r="E231" s="12">
        <v>0.2177</v>
      </c>
      <c r="F231" s="12">
        <v>0.0232</v>
      </c>
      <c r="G231" s="13">
        <v>5.43e-21</v>
      </c>
      <c r="H231" s="140" t="s">
        <v>151</v>
      </c>
      <c r="I231" s="12">
        <v>88.04835</v>
      </c>
      <c r="J231" s="150"/>
      <c r="K231" s="151"/>
    </row>
    <row r="232" spans="1:11">
      <c r="A232" s="51" t="s">
        <v>344</v>
      </c>
      <c r="B232" s="12" t="s">
        <v>150</v>
      </c>
      <c r="C232" s="163" t="s">
        <v>149</v>
      </c>
      <c r="D232" s="12" t="s">
        <v>151</v>
      </c>
      <c r="E232" s="12">
        <v>0.1129</v>
      </c>
      <c r="F232" s="12">
        <v>0.019</v>
      </c>
      <c r="G232" s="13">
        <v>2.62e-9</v>
      </c>
      <c r="H232" s="12" t="s">
        <v>151</v>
      </c>
      <c r="I232" s="12">
        <v>35.30702</v>
      </c>
      <c r="J232" s="150"/>
      <c r="K232" s="151"/>
    </row>
    <row r="233" spans="1:11">
      <c r="A233" s="51" t="s">
        <v>181</v>
      </c>
      <c r="B233" s="12" t="s">
        <v>149</v>
      </c>
      <c r="C233" s="163" t="s">
        <v>150</v>
      </c>
      <c r="D233" s="12" t="s">
        <v>151</v>
      </c>
      <c r="E233" s="12">
        <v>0.0894</v>
      </c>
      <c r="F233" s="12">
        <v>0.0159</v>
      </c>
      <c r="G233" s="13">
        <v>1.76e-8</v>
      </c>
      <c r="H233" s="12" t="s">
        <v>151</v>
      </c>
      <c r="I233" s="12">
        <v>31.61267</v>
      </c>
      <c r="J233" s="150"/>
      <c r="K233" s="151"/>
    </row>
    <row r="234" spans="1:11">
      <c r="A234" s="51" t="s">
        <v>345</v>
      </c>
      <c r="B234" s="12" t="s">
        <v>149</v>
      </c>
      <c r="C234" s="163" t="s">
        <v>150</v>
      </c>
      <c r="D234" s="12" t="s">
        <v>151</v>
      </c>
      <c r="E234" s="12">
        <v>0.1544</v>
      </c>
      <c r="F234" s="12">
        <v>0.0157</v>
      </c>
      <c r="G234" s="13">
        <v>6.41e-23</v>
      </c>
      <c r="H234" s="12" t="s">
        <v>151</v>
      </c>
      <c r="I234" s="12">
        <v>96.71094</v>
      </c>
      <c r="J234" s="150"/>
      <c r="K234" s="151"/>
    </row>
    <row r="235" spans="1:11">
      <c r="A235" s="51" t="s">
        <v>346</v>
      </c>
      <c r="B235" s="12" t="s">
        <v>149</v>
      </c>
      <c r="C235" s="163" t="s">
        <v>150</v>
      </c>
      <c r="D235" s="12" t="s">
        <v>151</v>
      </c>
      <c r="E235" s="12">
        <v>0.0882</v>
      </c>
      <c r="F235" s="12">
        <v>0.0161</v>
      </c>
      <c r="G235" s="13">
        <v>4.32e-8</v>
      </c>
      <c r="H235" s="140" t="s">
        <v>151</v>
      </c>
      <c r="I235" s="12">
        <v>30.00998</v>
      </c>
      <c r="J235" s="150"/>
      <c r="K235" s="151"/>
    </row>
    <row r="236" spans="1:11">
      <c r="A236" s="51" t="s">
        <v>347</v>
      </c>
      <c r="B236" s="12" t="s">
        <v>150</v>
      </c>
      <c r="C236" s="163" t="s">
        <v>149</v>
      </c>
      <c r="D236" s="12" t="s">
        <v>151</v>
      </c>
      <c r="E236" s="12">
        <v>0.1093</v>
      </c>
      <c r="F236" s="12">
        <v>0.0198</v>
      </c>
      <c r="G236" s="13">
        <v>3.18e-8</v>
      </c>
      <c r="H236" s="12" t="s">
        <v>151</v>
      </c>
      <c r="I236" s="12">
        <v>30.47125</v>
      </c>
      <c r="J236" s="150"/>
      <c r="K236" s="151"/>
    </row>
    <row r="237" spans="1:11">
      <c r="A237" s="51" t="s">
        <v>348</v>
      </c>
      <c r="B237" s="12" t="s">
        <v>150</v>
      </c>
      <c r="C237" s="163" t="s">
        <v>149</v>
      </c>
      <c r="D237" s="12" t="s">
        <v>151</v>
      </c>
      <c r="E237" s="12">
        <v>0.193</v>
      </c>
      <c r="F237" s="12">
        <v>0.0351</v>
      </c>
      <c r="G237" s="13">
        <v>3.69e-8</v>
      </c>
      <c r="H237" s="12" t="s">
        <v>151</v>
      </c>
      <c r="I237" s="12">
        <v>30.23296</v>
      </c>
      <c r="J237" s="150"/>
      <c r="K237" s="151"/>
    </row>
    <row r="238" spans="1:11">
      <c r="A238" s="51" t="s">
        <v>349</v>
      </c>
      <c r="B238" s="12" t="s">
        <v>153</v>
      </c>
      <c r="C238" s="163" t="s">
        <v>154</v>
      </c>
      <c r="D238" s="12" t="s">
        <v>151</v>
      </c>
      <c r="E238" s="12">
        <v>0.2496</v>
      </c>
      <c r="F238" s="12">
        <v>0.0431</v>
      </c>
      <c r="G238" s="13">
        <v>7.24e-9</v>
      </c>
      <c r="H238" s="12" t="s">
        <v>151</v>
      </c>
      <c r="I238" s="12">
        <v>33.53629</v>
      </c>
      <c r="J238" s="150"/>
      <c r="K238" s="151"/>
    </row>
    <row r="239" spans="1:11">
      <c r="A239" s="51" t="s">
        <v>350</v>
      </c>
      <c r="B239" s="12" t="s">
        <v>149</v>
      </c>
      <c r="C239" s="163" t="s">
        <v>150</v>
      </c>
      <c r="D239" s="12" t="s">
        <v>151</v>
      </c>
      <c r="E239" s="12">
        <v>0.0969</v>
      </c>
      <c r="F239" s="12">
        <v>0.0159</v>
      </c>
      <c r="G239" s="13">
        <v>1.15e-9</v>
      </c>
      <c r="H239" s="140" t="s">
        <v>151</v>
      </c>
      <c r="I239" s="12">
        <v>37.13929</v>
      </c>
      <c r="J239" s="150"/>
      <c r="K239" s="151"/>
    </row>
    <row r="240" spans="1:11">
      <c r="A240" s="51" t="s">
        <v>351</v>
      </c>
      <c r="B240" s="12" t="s">
        <v>154</v>
      </c>
      <c r="C240" s="163" t="s">
        <v>153</v>
      </c>
      <c r="D240" s="12" t="s">
        <v>151</v>
      </c>
      <c r="E240" s="12">
        <v>0.1331</v>
      </c>
      <c r="F240" s="12">
        <v>0.0186</v>
      </c>
      <c r="G240" s="13">
        <v>7.22e-13</v>
      </c>
      <c r="H240" s="12" t="s">
        <v>151</v>
      </c>
      <c r="I240" s="12">
        <v>51.20479</v>
      </c>
      <c r="J240" s="150"/>
      <c r="K240" s="151"/>
    </row>
    <row r="241" spans="1:11">
      <c r="A241" s="51" t="s">
        <v>352</v>
      </c>
      <c r="B241" s="12" t="s">
        <v>154</v>
      </c>
      <c r="C241" s="163" t="s">
        <v>153</v>
      </c>
      <c r="D241" s="12" t="s">
        <v>151</v>
      </c>
      <c r="E241" s="12">
        <v>0.0964</v>
      </c>
      <c r="F241" s="12">
        <v>0.0155</v>
      </c>
      <c r="G241" s="13">
        <v>4.79e-10</v>
      </c>
      <c r="H241" s="12" t="s">
        <v>151</v>
      </c>
      <c r="I241" s="12">
        <v>38.67862</v>
      </c>
      <c r="J241" s="150"/>
      <c r="K241" s="151"/>
    </row>
    <row r="242" spans="1:11">
      <c r="A242" s="51" t="s">
        <v>353</v>
      </c>
      <c r="B242" s="12" t="s">
        <v>153</v>
      </c>
      <c r="C242" s="163" t="s">
        <v>154</v>
      </c>
      <c r="D242" s="12" t="s">
        <v>151</v>
      </c>
      <c r="E242" s="12">
        <v>0.1155</v>
      </c>
      <c r="F242" s="12">
        <v>0.0189</v>
      </c>
      <c r="G242" s="13">
        <v>9.52e-10</v>
      </c>
      <c r="H242" s="12" t="s">
        <v>151</v>
      </c>
      <c r="I242" s="12">
        <v>37.34399</v>
      </c>
      <c r="J242" s="150"/>
      <c r="K242" s="151"/>
    </row>
    <row r="243" s="166" customFormat="1" ht="13" spans="1:11">
      <c r="A243" s="156" t="s">
        <v>354</v>
      </c>
      <c r="B243" s="157"/>
      <c r="C243" s="157"/>
      <c r="D243" s="157"/>
      <c r="E243" s="157"/>
      <c r="F243" s="157"/>
      <c r="G243" s="157"/>
      <c r="H243" s="157"/>
      <c r="I243" s="157"/>
      <c r="J243" s="157"/>
      <c r="K243" s="160"/>
    </row>
    <row r="244" spans="1:11">
      <c r="A244" s="51" t="s">
        <v>355</v>
      </c>
      <c r="B244" s="12" t="s">
        <v>154</v>
      </c>
      <c r="C244" s="12" t="s">
        <v>153</v>
      </c>
      <c r="D244" s="12" t="s">
        <v>151</v>
      </c>
      <c r="E244" s="12">
        <v>0.086178</v>
      </c>
      <c r="F244" s="12">
        <v>0.014046</v>
      </c>
      <c r="G244" s="13">
        <v>5.4e-9</v>
      </c>
      <c r="H244" s="12" t="s">
        <v>151</v>
      </c>
      <c r="I244" s="12">
        <v>37.64227</v>
      </c>
      <c r="J244" s="12">
        <v>0.050969</v>
      </c>
      <c r="K244" s="76">
        <v>69.28749</v>
      </c>
    </row>
    <row r="245" spans="1:11">
      <c r="A245" s="51" t="s">
        <v>356</v>
      </c>
      <c r="B245" s="12" t="s">
        <v>150</v>
      </c>
      <c r="C245" s="12" t="s">
        <v>149</v>
      </c>
      <c r="D245" s="12" t="s">
        <v>151</v>
      </c>
      <c r="E245" s="12">
        <v>0.131028</v>
      </c>
      <c r="F245" s="12">
        <v>0.017909</v>
      </c>
      <c r="G245" s="13">
        <v>3.6e-15</v>
      </c>
      <c r="H245" s="12" t="s">
        <v>151</v>
      </c>
      <c r="I245" s="12">
        <v>53.52553</v>
      </c>
      <c r="J245" s="150"/>
      <c r="K245" s="151"/>
    </row>
    <row r="246" spans="1:11">
      <c r="A246" s="51" t="s">
        <v>357</v>
      </c>
      <c r="B246" s="12" t="s">
        <v>154</v>
      </c>
      <c r="C246" s="12" t="s">
        <v>153</v>
      </c>
      <c r="D246" s="12" t="s">
        <v>151</v>
      </c>
      <c r="E246" s="12">
        <v>0.113329</v>
      </c>
      <c r="F246" s="12">
        <v>0.015878</v>
      </c>
      <c r="G246" s="13">
        <v>2.1e-13</v>
      </c>
      <c r="H246" s="12" t="s">
        <v>151</v>
      </c>
      <c r="I246" s="12">
        <v>50.94131</v>
      </c>
      <c r="J246" s="150"/>
      <c r="K246" s="151"/>
    </row>
    <row r="247" spans="1:11">
      <c r="A247" s="51" t="s">
        <v>358</v>
      </c>
      <c r="B247" s="12" t="s">
        <v>150</v>
      </c>
      <c r="C247" s="12" t="s">
        <v>149</v>
      </c>
      <c r="D247" s="12" t="s">
        <v>151</v>
      </c>
      <c r="E247" s="12">
        <v>0.131028</v>
      </c>
      <c r="F247" s="12">
        <v>0.015601</v>
      </c>
      <c r="G247" s="13">
        <v>6.7e-19</v>
      </c>
      <c r="H247" s="12" t="s">
        <v>151</v>
      </c>
      <c r="I247" s="12">
        <v>70.53923</v>
      </c>
      <c r="J247" s="150"/>
      <c r="K247" s="151"/>
    </row>
    <row r="248" spans="1:11">
      <c r="A248" s="51" t="s">
        <v>359</v>
      </c>
      <c r="B248" s="12" t="s">
        <v>149</v>
      </c>
      <c r="C248" s="12" t="s">
        <v>150</v>
      </c>
      <c r="D248" s="12" t="s">
        <v>151</v>
      </c>
      <c r="E248" s="12">
        <v>0.139262</v>
      </c>
      <c r="F248" s="12">
        <v>0.0176</v>
      </c>
      <c r="G248" s="13">
        <v>8.8e-17</v>
      </c>
      <c r="H248" s="12" t="s">
        <v>151</v>
      </c>
      <c r="I248" s="12">
        <v>62.60588</v>
      </c>
      <c r="J248" s="150"/>
      <c r="K248" s="151"/>
    </row>
    <row r="249" spans="1:11">
      <c r="A249" s="51" t="s">
        <v>360</v>
      </c>
      <c r="B249" s="12" t="s">
        <v>153</v>
      </c>
      <c r="C249" s="12" t="s">
        <v>154</v>
      </c>
      <c r="D249" s="12" t="s">
        <v>151</v>
      </c>
      <c r="E249" s="12">
        <v>0.083382</v>
      </c>
      <c r="F249" s="12">
        <v>0.013793</v>
      </c>
      <c r="G249" s="13">
        <v>3.5e-9</v>
      </c>
      <c r="H249" s="12" t="s">
        <v>151</v>
      </c>
      <c r="I249" s="12">
        <v>36.54492</v>
      </c>
      <c r="J249" s="150"/>
      <c r="K249" s="151"/>
    </row>
    <row r="250" spans="1:11">
      <c r="A250" s="51" t="s">
        <v>361</v>
      </c>
      <c r="B250" s="12" t="s">
        <v>149</v>
      </c>
      <c r="C250" s="12" t="s">
        <v>150</v>
      </c>
      <c r="D250" s="12" t="s">
        <v>151</v>
      </c>
      <c r="E250" s="12">
        <v>0.094311</v>
      </c>
      <c r="F250" s="12">
        <v>0.016826</v>
      </c>
      <c r="G250" s="13">
        <v>5e-9</v>
      </c>
      <c r="H250" s="12" t="s">
        <v>151</v>
      </c>
      <c r="I250" s="12">
        <v>31.41559</v>
      </c>
      <c r="J250" s="150"/>
      <c r="K250" s="151"/>
    </row>
    <row r="251" spans="1:11">
      <c r="A251" s="51" t="s">
        <v>362</v>
      </c>
      <c r="B251" s="12" t="s">
        <v>149</v>
      </c>
      <c r="C251" s="12" t="s">
        <v>150</v>
      </c>
      <c r="D251" s="12" t="s">
        <v>151</v>
      </c>
      <c r="E251" s="12">
        <v>0.150823</v>
      </c>
      <c r="F251" s="12">
        <v>0.011867</v>
      </c>
      <c r="G251" s="13">
        <v>6.1e-30</v>
      </c>
      <c r="H251" s="12" t="s">
        <v>151</v>
      </c>
      <c r="I251" s="12">
        <v>161.5136</v>
      </c>
      <c r="J251" s="150"/>
      <c r="K251" s="151"/>
    </row>
    <row r="252" spans="1:11">
      <c r="A252" s="51" t="s">
        <v>363</v>
      </c>
      <c r="B252" s="12" t="s">
        <v>154</v>
      </c>
      <c r="C252" s="12" t="s">
        <v>153</v>
      </c>
      <c r="D252" s="12" t="s">
        <v>151</v>
      </c>
      <c r="E252" s="12">
        <v>0.113329</v>
      </c>
      <c r="F252" s="12">
        <v>0.01367</v>
      </c>
      <c r="G252" s="13">
        <v>1.2e-14</v>
      </c>
      <c r="H252" s="12" t="s">
        <v>151</v>
      </c>
      <c r="I252" s="12">
        <v>68.73247</v>
      </c>
      <c r="J252" s="150"/>
      <c r="K252" s="151"/>
    </row>
    <row r="253" spans="1:11">
      <c r="A253" s="51" t="s">
        <v>364</v>
      </c>
      <c r="B253" s="12" t="s">
        <v>154</v>
      </c>
      <c r="C253" s="12" t="s">
        <v>149</v>
      </c>
      <c r="D253" s="12" t="s">
        <v>151</v>
      </c>
      <c r="E253" s="12">
        <v>0.10436</v>
      </c>
      <c r="F253" s="12">
        <v>0.016021</v>
      </c>
      <c r="G253" s="13">
        <v>3.7e-12</v>
      </c>
      <c r="H253" s="12" t="s">
        <v>151</v>
      </c>
      <c r="I253" s="12">
        <v>42.43221</v>
      </c>
      <c r="J253" s="150"/>
      <c r="K253" s="151"/>
    </row>
    <row r="254" spans="1:11">
      <c r="A254" s="51" t="s">
        <v>365</v>
      </c>
      <c r="B254" s="12" t="s">
        <v>150</v>
      </c>
      <c r="C254" s="12" t="s">
        <v>149</v>
      </c>
      <c r="D254" s="12" t="s">
        <v>151</v>
      </c>
      <c r="E254" s="12">
        <v>0.086178</v>
      </c>
      <c r="F254" s="12">
        <v>0.014046</v>
      </c>
      <c r="G254" s="13">
        <v>1e-9</v>
      </c>
      <c r="H254" s="12" t="s">
        <v>151</v>
      </c>
      <c r="I254" s="12">
        <v>37.64227</v>
      </c>
      <c r="J254" s="150"/>
      <c r="K254" s="151"/>
    </row>
    <row r="255" spans="1:11">
      <c r="A255" s="51" t="s">
        <v>366</v>
      </c>
      <c r="B255" s="12" t="s">
        <v>149</v>
      </c>
      <c r="C255" s="12" t="s">
        <v>154</v>
      </c>
      <c r="D255" s="12" t="s">
        <v>151</v>
      </c>
      <c r="E255" s="12">
        <v>0.105361</v>
      </c>
      <c r="F255" s="12">
        <v>0.017013</v>
      </c>
      <c r="G255" s="13">
        <v>3.1e-10</v>
      </c>
      <c r="H255" s="12" t="s">
        <v>151</v>
      </c>
      <c r="I255" s="12">
        <v>38.35111</v>
      </c>
      <c r="J255" s="150"/>
      <c r="K255" s="151"/>
    </row>
    <row r="256" spans="1:11">
      <c r="A256" s="51" t="s">
        <v>367</v>
      </c>
      <c r="B256" s="12" t="s">
        <v>150</v>
      </c>
      <c r="C256" s="12" t="s">
        <v>149</v>
      </c>
      <c r="D256" s="12" t="s">
        <v>151</v>
      </c>
      <c r="E256" s="12">
        <v>0.231112</v>
      </c>
      <c r="F256" s="12">
        <v>0.026239</v>
      </c>
      <c r="G256" s="13">
        <v>7.6e-19</v>
      </c>
      <c r="H256" s="12" t="s">
        <v>151</v>
      </c>
      <c r="I256" s="12">
        <v>77.57686</v>
      </c>
      <c r="J256" s="150"/>
      <c r="K256" s="151"/>
    </row>
    <row r="257" spans="1:11">
      <c r="A257" s="51" t="s">
        <v>368</v>
      </c>
      <c r="B257" s="12" t="s">
        <v>153</v>
      </c>
      <c r="C257" s="12" t="s">
        <v>154</v>
      </c>
      <c r="D257" s="12" t="s">
        <v>151</v>
      </c>
      <c r="E257" s="12">
        <v>0.127833</v>
      </c>
      <c r="F257" s="12">
        <v>0.014416</v>
      </c>
      <c r="G257" s="13">
        <v>2.2e-18</v>
      </c>
      <c r="H257" s="12" t="s">
        <v>151</v>
      </c>
      <c r="I257" s="12">
        <v>78.62441</v>
      </c>
      <c r="J257" s="150"/>
      <c r="K257" s="151"/>
    </row>
    <row r="258" spans="1:11">
      <c r="A258" s="51" t="s">
        <v>369</v>
      </c>
      <c r="B258" s="12" t="s">
        <v>150</v>
      </c>
      <c r="C258" s="12" t="s">
        <v>153</v>
      </c>
      <c r="D258" s="12" t="s">
        <v>151</v>
      </c>
      <c r="E258" s="12">
        <v>0.076961</v>
      </c>
      <c r="F258" s="12">
        <v>0.014176</v>
      </c>
      <c r="G258" s="13">
        <v>2.1e-8</v>
      </c>
      <c r="H258" s="12" t="s">
        <v>151</v>
      </c>
      <c r="I258" s="12">
        <v>29.47264</v>
      </c>
      <c r="J258" s="150"/>
      <c r="K258" s="151"/>
    </row>
    <row r="259" spans="1:11">
      <c r="A259" s="51" t="s">
        <v>218</v>
      </c>
      <c r="B259" s="12" t="s">
        <v>154</v>
      </c>
      <c r="C259" s="12" t="s">
        <v>153</v>
      </c>
      <c r="D259" s="12" t="s">
        <v>151</v>
      </c>
      <c r="E259" s="12">
        <v>0.593327</v>
      </c>
      <c r="F259" s="12">
        <v>0.022441</v>
      </c>
      <c r="G259" s="13">
        <v>1e-149</v>
      </c>
      <c r="H259" s="12" t="s">
        <v>151</v>
      </c>
      <c r="I259" s="12">
        <v>699.0189</v>
      </c>
      <c r="J259" s="150"/>
      <c r="K259" s="151"/>
    </row>
    <row r="260" spans="1:11">
      <c r="A260" s="51" t="s">
        <v>370</v>
      </c>
      <c r="B260" s="12" t="s">
        <v>153</v>
      </c>
      <c r="C260" s="12" t="s">
        <v>150</v>
      </c>
      <c r="D260" s="12" t="s">
        <v>151</v>
      </c>
      <c r="E260" s="12">
        <v>0.105361</v>
      </c>
      <c r="F260" s="12">
        <v>0.017013</v>
      </c>
      <c r="G260" s="13">
        <v>2e-10</v>
      </c>
      <c r="H260" s="12" t="s">
        <v>151</v>
      </c>
      <c r="I260" s="12">
        <v>38.35111</v>
      </c>
      <c r="J260" s="150"/>
      <c r="K260" s="151"/>
    </row>
    <row r="261" spans="1:11">
      <c r="A261" s="51" t="s">
        <v>371</v>
      </c>
      <c r="B261" s="12" t="s">
        <v>153</v>
      </c>
      <c r="C261" s="12" t="s">
        <v>154</v>
      </c>
      <c r="D261" s="12" t="s">
        <v>151</v>
      </c>
      <c r="E261" s="12">
        <v>0.083382</v>
      </c>
      <c r="F261" s="12">
        <v>0.013944</v>
      </c>
      <c r="G261" s="13">
        <v>1.9e-9</v>
      </c>
      <c r="H261" s="12" t="s">
        <v>151</v>
      </c>
      <c r="I261" s="12">
        <v>35.75872</v>
      </c>
      <c r="J261" s="150"/>
      <c r="K261" s="151"/>
    </row>
    <row r="262" spans="1:11">
      <c r="A262" s="51" t="s">
        <v>372</v>
      </c>
      <c r="B262" s="12" t="s">
        <v>149</v>
      </c>
      <c r="C262" s="12" t="s">
        <v>150</v>
      </c>
      <c r="D262" s="12" t="s">
        <v>151</v>
      </c>
      <c r="E262" s="12">
        <v>0.105361</v>
      </c>
      <c r="F262" s="12">
        <v>0.014098</v>
      </c>
      <c r="G262" s="13">
        <v>4.8e-12</v>
      </c>
      <c r="H262" s="12" t="s">
        <v>151</v>
      </c>
      <c r="I262" s="12">
        <v>55.85403</v>
      </c>
      <c r="J262" s="150"/>
      <c r="K262" s="151"/>
    </row>
    <row r="263" spans="1:11">
      <c r="A263" s="51" t="s">
        <v>373</v>
      </c>
      <c r="B263" s="12" t="s">
        <v>150</v>
      </c>
      <c r="C263" s="12" t="s">
        <v>149</v>
      </c>
      <c r="D263" s="12" t="s">
        <v>151</v>
      </c>
      <c r="E263" s="12">
        <v>0.113329</v>
      </c>
      <c r="F263" s="12">
        <v>0.016021</v>
      </c>
      <c r="G263" s="13">
        <v>3.6e-12</v>
      </c>
      <c r="H263" s="12" t="s">
        <v>151</v>
      </c>
      <c r="I263" s="12">
        <v>50.03912</v>
      </c>
      <c r="J263" s="150"/>
      <c r="K263" s="151"/>
    </row>
    <row r="264" spans="1:11">
      <c r="A264" s="51" t="s">
        <v>374</v>
      </c>
      <c r="B264" s="12" t="s">
        <v>153</v>
      </c>
      <c r="C264" s="12" t="s">
        <v>154</v>
      </c>
      <c r="D264" s="12" t="s">
        <v>151</v>
      </c>
      <c r="E264" s="12">
        <v>0.139262</v>
      </c>
      <c r="F264" s="12">
        <v>0.014581</v>
      </c>
      <c r="G264" s="13">
        <v>1.7e-22</v>
      </c>
      <c r="H264" s="12" t="s">
        <v>151</v>
      </c>
      <c r="I264" s="12">
        <v>91.21449</v>
      </c>
      <c r="J264" s="150"/>
      <c r="K264" s="151"/>
    </row>
    <row r="265" spans="1:11">
      <c r="A265" s="51" t="s">
        <v>375</v>
      </c>
      <c r="B265" s="12" t="s">
        <v>149</v>
      </c>
      <c r="C265" s="12" t="s">
        <v>150</v>
      </c>
      <c r="D265" s="12" t="s">
        <v>151</v>
      </c>
      <c r="E265" s="12">
        <v>0.116534</v>
      </c>
      <c r="F265" s="12">
        <v>0.014255</v>
      </c>
      <c r="G265" s="13">
        <v>2e-14</v>
      </c>
      <c r="H265" s="12" t="s">
        <v>151</v>
      </c>
      <c r="I265" s="12">
        <v>66.82574</v>
      </c>
      <c r="J265" s="150"/>
      <c r="K265" s="151"/>
    </row>
    <row r="266" spans="1:11">
      <c r="A266" s="51" t="s">
        <v>286</v>
      </c>
      <c r="B266" s="12" t="s">
        <v>153</v>
      </c>
      <c r="C266" s="12" t="s">
        <v>154</v>
      </c>
      <c r="D266" s="12" t="s">
        <v>151</v>
      </c>
      <c r="E266" s="12">
        <v>0.094311</v>
      </c>
      <c r="F266" s="12">
        <v>0.016826</v>
      </c>
      <c r="G266" s="13">
        <v>7.1e-10</v>
      </c>
      <c r="H266" s="12" t="s">
        <v>151</v>
      </c>
      <c r="I266" s="12">
        <v>31.41559</v>
      </c>
      <c r="J266" s="150"/>
      <c r="K266" s="151"/>
    </row>
    <row r="267" spans="1:11">
      <c r="A267" s="51" t="s">
        <v>376</v>
      </c>
      <c r="B267" s="12" t="s">
        <v>153</v>
      </c>
      <c r="C267" s="12" t="s">
        <v>154</v>
      </c>
      <c r="D267" s="12" t="s">
        <v>151</v>
      </c>
      <c r="E267" s="12">
        <v>0.083382</v>
      </c>
      <c r="F267" s="12">
        <v>0.013793</v>
      </c>
      <c r="G267" s="13">
        <v>1.9e-8</v>
      </c>
      <c r="H267" s="12" t="s">
        <v>151</v>
      </c>
      <c r="I267" s="12">
        <v>36.54492</v>
      </c>
      <c r="J267" s="150"/>
      <c r="K267" s="151"/>
    </row>
    <row r="268" spans="1:11">
      <c r="A268" s="51" t="s">
        <v>377</v>
      </c>
      <c r="B268" s="12" t="s">
        <v>149</v>
      </c>
      <c r="C268" s="12" t="s">
        <v>150</v>
      </c>
      <c r="D268" s="12" t="s">
        <v>151</v>
      </c>
      <c r="E268" s="12">
        <v>0.116534</v>
      </c>
      <c r="F268" s="12">
        <v>0.014255</v>
      </c>
      <c r="G268" s="13">
        <v>9e-15</v>
      </c>
      <c r="H268" s="12" t="s">
        <v>151</v>
      </c>
      <c r="I268" s="12">
        <v>66.82574</v>
      </c>
      <c r="J268" s="150"/>
      <c r="K268" s="151"/>
    </row>
    <row r="269" spans="1:11">
      <c r="A269" s="51" t="s">
        <v>378</v>
      </c>
      <c r="B269" s="12" t="s">
        <v>149</v>
      </c>
      <c r="C269" s="12" t="s">
        <v>150</v>
      </c>
      <c r="D269" s="12" t="s">
        <v>151</v>
      </c>
      <c r="E269" s="12">
        <v>0.105361</v>
      </c>
      <c r="F269" s="12">
        <v>0.019742</v>
      </c>
      <c r="G269" s="13">
        <v>3e-8</v>
      </c>
      <c r="H269" s="12" t="s">
        <v>151</v>
      </c>
      <c r="I269" s="12">
        <v>28.48292</v>
      </c>
      <c r="J269" s="150"/>
      <c r="K269" s="151"/>
    </row>
    <row r="270" spans="1:11">
      <c r="A270" s="51" t="s">
        <v>379</v>
      </c>
      <c r="B270" s="12" t="s">
        <v>154</v>
      </c>
      <c r="C270" s="12" t="s">
        <v>153</v>
      </c>
      <c r="D270" s="12" t="s">
        <v>151</v>
      </c>
      <c r="E270" s="12">
        <v>0.239017</v>
      </c>
      <c r="F270" s="12">
        <v>0.040257</v>
      </c>
      <c r="G270" s="13">
        <v>4.5e-9</v>
      </c>
      <c r="H270" s="12" t="s">
        <v>151</v>
      </c>
      <c r="I270" s="12">
        <v>35.25024</v>
      </c>
      <c r="J270" s="150"/>
      <c r="K270" s="151"/>
    </row>
    <row r="271" spans="1:11">
      <c r="A271" s="51" t="s">
        <v>380</v>
      </c>
      <c r="B271" s="12" t="s">
        <v>153</v>
      </c>
      <c r="C271" s="12" t="s">
        <v>154</v>
      </c>
      <c r="D271" s="12" t="s">
        <v>151</v>
      </c>
      <c r="E271" s="12">
        <v>0.094311</v>
      </c>
      <c r="F271" s="12">
        <v>0.013944</v>
      </c>
      <c r="G271" s="13">
        <v>5.5e-11</v>
      </c>
      <c r="H271" s="12" t="s">
        <v>151</v>
      </c>
      <c r="I271" s="12">
        <v>45.74709</v>
      </c>
      <c r="J271" s="150"/>
      <c r="K271" s="151"/>
    </row>
    <row r="272" spans="1:11">
      <c r="A272" s="51" t="s">
        <v>381</v>
      </c>
      <c r="B272" s="12" t="s">
        <v>150</v>
      </c>
      <c r="C272" s="12" t="s">
        <v>149</v>
      </c>
      <c r="D272" s="12" t="s">
        <v>151</v>
      </c>
      <c r="E272" s="12">
        <v>0.086178</v>
      </c>
      <c r="F272" s="12">
        <v>0.014046</v>
      </c>
      <c r="G272" s="13">
        <v>1.5e-10</v>
      </c>
      <c r="H272" s="12" t="s">
        <v>151</v>
      </c>
      <c r="I272" s="12">
        <v>37.64227</v>
      </c>
      <c r="J272" s="150"/>
      <c r="K272" s="151"/>
    </row>
    <row r="273" spans="1:11">
      <c r="A273" s="51" t="s">
        <v>382</v>
      </c>
      <c r="B273" s="12" t="s">
        <v>150</v>
      </c>
      <c r="C273" s="12" t="s">
        <v>149</v>
      </c>
      <c r="D273" s="12" t="s">
        <v>151</v>
      </c>
      <c r="E273" s="12">
        <v>0.157004</v>
      </c>
      <c r="F273" s="12">
        <v>0.01745</v>
      </c>
      <c r="G273" s="13">
        <v>2.3e-20</v>
      </c>
      <c r="H273" s="12" t="s">
        <v>151</v>
      </c>
      <c r="I273" s="12">
        <v>80.95256</v>
      </c>
      <c r="J273" s="150"/>
      <c r="K273" s="151"/>
    </row>
    <row r="274" spans="1:11">
      <c r="A274" s="51" t="s">
        <v>383</v>
      </c>
      <c r="B274" s="12" t="s">
        <v>149</v>
      </c>
      <c r="C274" s="12" t="s">
        <v>150</v>
      </c>
      <c r="D274" s="12" t="s">
        <v>151</v>
      </c>
      <c r="E274" s="12">
        <v>0.094311</v>
      </c>
      <c r="F274" s="12">
        <v>0.016826</v>
      </c>
      <c r="G274" s="13">
        <v>9.8e-11</v>
      </c>
      <c r="H274" s="12" t="s">
        <v>151</v>
      </c>
      <c r="I274" s="12">
        <v>31.41559</v>
      </c>
      <c r="J274" s="150"/>
      <c r="K274" s="151"/>
    </row>
    <row r="275" spans="1:11">
      <c r="A275" s="51" t="s">
        <v>384</v>
      </c>
      <c r="B275" s="12" t="s">
        <v>150</v>
      </c>
      <c r="C275" s="12" t="s">
        <v>149</v>
      </c>
      <c r="D275" s="12" t="s">
        <v>151</v>
      </c>
      <c r="E275" s="12">
        <v>0.165514</v>
      </c>
      <c r="F275" s="12">
        <v>0.030302</v>
      </c>
      <c r="G275" s="13">
        <v>4.6e-8</v>
      </c>
      <c r="H275" s="12" t="s">
        <v>151</v>
      </c>
      <c r="I275" s="12">
        <v>29.83423</v>
      </c>
      <c r="J275" s="150"/>
      <c r="K275" s="151"/>
    </row>
    <row r="276" spans="1:11">
      <c r="A276" s="51" t="s">
        <v>385</v>
      </c>
      <c r="B276" s="12" t="s">
        <v>154</v>
      </c>
      <c r="C276" s="12" t="s">
        <v>153</v>
      </c>
      <c r="D276" s="12" t="s">
        <v>151</v>
      </c>
      <c r="E276" s="12">
        <v>0.086178</v>
      </c>
      <c r="F276" s="12">
        <v>0.014046</v>
      </c>
      <c r="G276" s="13">
        <v>4.4e-10</v>
      </c>
      <c r="H276" s="12" t="s">
        <v>151</v>
      </c>
      <c r="I276" s="12">
        <v>37.64227</v>
      </c>
      <c r="J276" s="150"/>
      <c r="K276" s="151"/>
    </row>
    <row r="277" spans="1:11">
      <c r="A277" s="51" t="s">
        <v>386</v>
      </c>
      <c r="B277" s="12" t="s">
        <v>153</v>
      </c>
      <c r="C277" s="12" t="s">
        <v>154</v>
      </c>
      <c r="D277" s="12" t="s">
        <v>151</v>
      </c>
      <c r="E277" s="12">
        <v>0.18633</v>
      </c>
      <c r="F277" s="12">
        <v>0.018449</v>
      </c>
      <c r="G277" s="13">
        <v>7.3e-24</v>
      </c>
      <c r="H277" s="12" t="s">
        <v>151</v>
      </c>
      <c r="I277" s="12">
        <v>102</v>
      </c>
      <c r="J277" s="150"/>
      <c r="K277" s="151"/>
    </row>
    <row r="278" spans="1:11">
      <c r="A278" s="51" t="s">
        <v>387</v>
      </c>
      <c r="B278" s="12" t="s">
        <v>153</v>
      </c>
      <c r="C278" s="12" t="s">
        <v>150</v>
      </c>
      <c r="D278" s="12" t="s">
        <v>151</v>
      </c>
      <c r="E278" s="12">
        <v>0.328504</v>
      </c>
      <c r="F278" s="12">
        <v>0.031709</v>
      </c>
      <c r="G278" s="13">
        <v>2.7e-26</v>
      </c>
      <c r="H278" s="12" t="s">
        <v>151</v>
      </c>
      <c r="I278" s="12">
        <v>107.3278</v>
      </c>
      <c r="J278" s="150"/>
      <c r="K278" s="151"/>
    </row>
    <row r="279" spans="1:11">
      <c r="A279" s="51" t="s">
        <v>388</v>
      </c>
      <c r="B279" s="12" t="s">
        <v>154</v>
      </c>
      <c r="C279" s="12" t="s">
        <v>153</v>
      </c>
      <c r="D279" s="12" t="s">
        <v>151</v>
      </c>
      <c r="E279" s="12">
        <v>0.14842</v>
      </c>
      <c r="F279" s="12">
        <v>0.015466</v>
      </c>
      <c r="G279" s="13">
        <v>6.5e-19</v>
      </c>
      <c r="H279" s="12" t="s">
        <v>151</v>
      </c>
      <c r="I279" s="12">
        <v>92.09627</v>
      </c>
      <c r="J279" s="150"/>
      <c r="K279" s="151"/>
    </row>
    <row r="280" spans="1:11">
      <c r="A280" s="51" t="s">
        <v>389</v>
      </c>
      <c r="B280" s="12" t="s">
        <v>149</v>
      </c>
      <c r="C280" s="12" t="s">
        <v>150</v>
      </c>
      <c r="D280" s="12" t="s">
        <v>151</v>
      </c>
      <c r="E280" s="12">
        <v>0.116534</v>
      </c>
      <c r="F280" s="12">
        <v>0.017204</v>
      </c>
      <c r="G280" s="13">
        <v>4.8e-16</v>
      </c>
      <c r="H280" s="12" t="s">
        <v>151</v>
      </c>
      <c r="I280" s="12">
        <v>45.87873</v>
      </c>
      <c r="J280" s="150"/>
      <c r="K280" s="151"/>
    </row>
    <row r="281" spans="1:11">
      <c r="A281" s="51" t="s">
        <v>390</v>
      </c>
      <c r="B281" s="12" t="s">
        <v>153</v>
      </c>
      <c r="C281" s="12" t="s">
        <v>154</v>
      </c>
      <c r="D281" s="12" t="s">
        <v>151</v>
      </c>
      <c r="E281" s="12">
        <v>0.127833</v>
      </c>
      <c r="F281" s="12">
        <v>0.0174</v>
      </c>
      <c r="G281" s="13">
        <v>1e-15</v>
      </c>
      <c r="H281" s="12" t="s">
        <v>151</v>
      </c>
      <c r="I281" s="12">
        <v>53.97188</v>
      </c>
      <c r="J281" s="150"/>
      <c r="K281" s="151"/>
    </row>
    <row r="282" spans="1:11">
      <c r="A282" s="51" t="s">
        <v>391</v>
      </c>
      <c r="B282" s="12" t="s">
        <v>153</v>
      </c>
      <c r="C282" s="12" t="s">
        <v>154</v>
      </c>
      <c r="D282" s="12" t="s">
        <v>151</v>
      </c>
      <c r="E282" s="12">
        <v>0.116534</v>
      </c>
      <c r="F282" s="12">
        <v>0.020188</v>
      </c>
      <c r="G282" s="13">
        <v>4.6e-10</v>
      </c>
      <c r="H282" s="12" t="s">
        <v>151</v>
      </c>
      <c r="I282" s="12">
        <v>33.31958</v>
      </c>
      <c r="J282" s="150"/>
      <c r="K282" s="151"/>
    </row>
    <row r="283" spans="1:11">
      <c r="A283" s="51" t="s">
        <v>392</v>
      </c>
      <c r="B283" s="12" t="s">
        <v>154</v>
      </c>
      <c r="C283" s="12" t="s">
        <v>153</v>
      </c>
      <c r="D283" s="12" t="s">
        <v>151</v>
      </c>
      <c r="E283" s="12">
        <v>0.10436</v>
      </c>
      <c r="F283" s="12">
        <v>0.018394</v>
      </c>
      <c r="G283" s="13">
        <v>1.5e-8</v>
      </c>
      <c r="H283" s="12" t="s">
        <v>151</v>
      </c>
      <c r="I283" s="12">
        <v>32.18956</v>
      </c>
      <c r="J283" s="150"/>
      <c r="K283" s="151"/>
    </row>
    <row r="284" spans="1:11">
      <c r="A284" s="51" t="s">
        <v>393</v>
      </c>
      <c r="B284" s="12" t="s">
        <v>149</v>
      </c>
      <c r="C284" s="12" t="s">
        <v>150</v>
      </c>
      <c r="D284" s="12" t="s">
        <v>151</v>
      </c>
      <c r="E284" s="12">
        <v>0.105361</v>
      </c>
      <c r="F284" s="12">
        <v>0.014098</v>
      </c>
      <c r="G284" s="13">
        <v>4.6e-12</v>
      </c>
      <c r="H284" s="12" t="s">
        <v>151</v>
      </c>
      <c r="I284" s="12">
        <v>55.85403</v>
      </c>
      <c r="J284" s="150"/>
      <c r="K284" s="151"/>
    </row>
    <row r="285" spans="1:11">
      <c r="A285" s="51" t="s">
        <v>394</v>
      </c>
      <c r="B285" s="12" t="s">
        <v>149</v>
      </c>
      <c r="C285" s="12" t="s">
        <v>150</v>
      </c>
      <c r="D285" s="12" t="s">
        <v>151</v>
      </c>
      <c r="E285" s="12">
        <v>0.094311</v>
      </c>
      <c r="F285" s="12">
        <v>0.014098</v>
      </c>
      <c r="G285" s="13">
        <v>1.9e-12</v>
      </c>
      <c r="H285" s="12" t="s">
        <v>151</v>
      </c>
      <c r="I285" s="12">
        <v>44.75243</v>
      </c>
      <c r="J285" s="150"/>
      <c r="K285" s="151"/>
    </row>
    <row r="286" spans="1:11">
      <c r="A286" s="51" t="s">
        <v>395</v>
      </c>
      <c r="B286" s="12" t="s">
        <v>150</v>
      </c>
      <c r="C286" s="12" t="s">
        <v>149</v>
      </c>
      <c r="D286" s="12" t="s">
        <v>151</v>
      </c>
      <c r="E286" s="12">
        <v>0.086178</v>
      </c>
      <c r="F286" s="12">
        <v>0.014046</v>
      </c>
      <c r="G286" s="13">
        <v>1.7e-9</v>
      </c>
      <c r="H286" s="12" t="s">
        <v>151</v>
      </c>
      <c r="I286" s="12">
        <v>37.64227</v>
      </c>
      <c r="J286" s="150"/>
      <c r="K286" s="151"/>
    </row>
    <row r="287" s="166" customFormat="1" ht="13" spans="1:11">
      <c r="A287" s="156" t="s">
        <v>396</v>
      </c>
      <c r="B287" s="157"/>
      <c r="C287" s="157"/>
      <c r="D287" s="157"/>
      <c r="E287" s="157"/>
      <c r="F287" s="157"/>
      <c r="G287" s="157"/>
      <c r="H287" s="157"/>
      <c r="I287" s="157"/>
      <c r="J287" s="157"/>
      <c r="K287" s="160"/>
    </row>
    <row r="288" spans="1:11">
      <c r="A288" s="51" t="s">
        <v>397</v>
      </c>
      <c r="B288" s="12" t="s">
        <v>153</v>
      </c>
      <c r="C288" s="12" t="s">
        <v>150</v>
      </c>
      <c r="D288" s="12" t="s">
        <v>151</v>
      </c>
      <c r="E288" s="12">
        <v>0.231112</v>
      </c>
      <c r="F288" s="12">
        <v>0.041206</v>
      </c>
      <c r="G288" s="13">
        <v>2.04e-8</v>
      </c>
      <c r="H288" s="12" t="s">
        <v>151</v>
      </c>
      <c r="I288" s="12">
        <v>31.45369</v>
      </c>
      <c r="J288" s="12">
        <v>0.208852</v>
      </c>
      <c r="K288" s="76">
        <v>79.02094</v>
      </c>
    </row>
    <row r="289" spans="1:11">
      <c r="A289" s="51" t="s">
        <v>398</v>
      </c>
      <c r="B289" s="12" t="s">
        <v>149</v>
      </c>
      <c r="C289" s="12" t="s">
        <v>150</v>
      </c>
      <c r="D289" s="12" t="s">
        <v>151</v>
      </c>
      <c r="E289" s="12">
        <v>0.248461</v>
      </c>
      <c r="F289" s="12">
        <v>0.042484</v>
      </c>
      <c r="G289" s="13">
        <v>4.96e-9</v>
      </c>
      <c r="H289" s="12" t="s">
        <v>151</v>
      </c>
      <c r="I289" s="12">
        <v>34.19913</v>
      </c>
      <c r="J289" s="150"/>
      <c r="K289" s="151"/>
    </row>
    <row r="290" spans="1:11">
      <c r="A290" s="51" t="s">
        <v>399</v>
      </c>
      <c r="B290" s="12" t="s">
        <v>149</v>
      </c>
      <c r="C290" s="12" t="s">
        <v>154</v>
      </c>
      <c r="D290" s="12" t="s">
        <v>151</v>
      </c>
      <c r="E290" s="12">
        <v>0.71335</v>
      </c>
      <c r="F290" s="12">
        <v>0.078167</v>
      </c>
      <c r="G290" s="13">
        <v>7.11e-20</v>
      </c>
      <c r="H290" s="12" t="s">
        <v>151</v>
      </c>
      <c r="I290" s="12">
        <v>83.27279</v>
      </c>
      <c r="J290" s="150"/>
      <c r="K290" s="151"/>
    </row>
    <row r="291" spans="1:11">
      <c r="A291" s="51" t="s">
        <v>400</v>
      </c>
      <c r="B291" s="12" t="s">
        <v>154</v>
      </c>
      <c r="C291" s="12" t="s">
        <v>153</v>
      </c>
      <c r="D291" s="12" t="s">
        <v>151</v>
      </c>
      <c r="E291" s="12">
        <v>0.24686</v>
      </c>
      <c r="F291" s="12">
        <v>0.030992</v>
      </c>
      <c r="G291" s="13">
        <v>1.65e-15</v>
      </c>
      <c r="H291" s="12" t="s">
        <v>151</v>
      </c>
      <c r="I291" s="12">
        <v>63.43763</v>
      </c>
      <c r="J291" s="150"/>
      <c r="K291" s="151"/>
    </row>
    <row r="292" spans="1:11">
      <c r="A292" s="51" t="s">
        <v>401</v>
      </c>
      <c r="B292" s="12" t="s">
        <v>154</v>
      </c>
      <c r="C292" s="12" t="s">
        <v>153</v>
      </c>
      <c r="D292" s="12" t="s">
        <v>151</v>
      </c>
      <c r="E292" s="12">
        <v>0.582216</v>
      </c>
      <c r="F292" s="12">
        <v>0.039987</v>
      </c>
      <c r="G292" s="13">
        <v>5.03e-48</v>
      </c>
      <c r="H292" s="12" t="s">
        <v>151</v>
      </c>
      <c r="I292" s="12">
        <v>211.972</v>
      </c>
      <c r="J292" s="150"/>
      <c r="K292" s="151"/>
    </row>
    <row r="293" spans="1:11">
      <c r="A293" s="51" t="s">
        <v>402</v>
      </c>
      <c r="B293" s="12" t="s">
        <v>153</v>
      </c>
      <c r="C293" s="12" t="s">
        <v>150</v>
      </c>
      <c r="D293" s="12" t="s">
        <v>151</v>
      </c>
      <c r="E293" s="12">
        <v>0.562119</v>
      </c>
      <c r="F293" s="12">
        <v>0.029034</v>
      </c>
      <c r="G293" s="13">
        <v>1.65e-83</v>
      </c>
      <c r="H293" s="12" t="s">
        <v>151</v>
      </c>
      <c r="I293" s="12">
        <v>374.7951</v>
      </c>
      <c r="J293" s="150"/>
      <c r="K293" s="151"/>
    </row>
    <row r="294" spans="1:11">
      <c r="A294" s="51" t="s">
        <v>403</v>
      </c>
      <c r="B294" s="12" t="s">
        <v>149</v>
      </c>
      <c r="C294" s="12" t="s">
        <v>150</v>
      </c>
      <c r="D294" s="12" t="s">
        <v>151</v>
      </c>
      <c r="E294" s="12">
        <v>0.174353</v>
      </c>
      <c r="F294" s="12">
        <v>0.027787</v>
      </c>
      <c r="G294" s="13">
        <v>3.5e-10</v>
      </c>
      <c r="H294" s="12" t="s">
        <v>151</v>
      </c>
      <c r="I294" s="12">
        <v>39.3654</v>
      </c>
      <c r="J294" s="150"/>
      <c r="K294" s="151"/>
    </row>
    <row r="295" spans="1:11">
      <c r="A295" s="51" t="s">
        <v>404</v>
      </c>
      <c r="B295" s="12" t="s">
        <v>154</v>
      </c>
      <c r="C295" s="12" t="s">
        <v>153</v>
      </c>
      <c r="D295" s="12" t="s">
        <v>151</v>
      </c>
      <c r="E295" s="12">
        <v>0.314711</v>
      </c>
      <c r="F295" s="12">
        <v>0.037568</v>
      </c>
      <c r="G295" s="13">
        <v>5.43e-17</v>
      </c>
      <c r="H295" s="12" t="s">
        <v>151</v>
      </c>
      <c r="I295" s="12">
        <v>70.16489</v>
      </c>
      <c r="J295" s="150"/>
      <c r="K295" s="151"/>
    </row>
    <row r="296" spans="1:11">
      <c r="A296" s="51" t="s">
        <v>405</v>
      </c>
      <c r="B296" s="12" t="s">
        <v>154</v>
      </c>
      <c r="C296" s="12" t="s">
        <v>153</v>
      </c>
      <c r="D296" s="12" t="s">
        <v>151</v>
      </c>
      <c r="E296" s="12">
        <v>0.470004</v>
      </c>
      <c r="F296" s="12">
        <v>0.084034</v>
      </c>
      <c r="G296" s="13">
        <v>2.23e-8</v>
      </c>
      <c r="H296" s="12" t="s">
        <v>151</v>
      </c>
      <c r="I296" s="12">
        <v>31.27736</v>
      </c>
      <c r="J296" s="150"/>
      <c r="K296" s="151"/>
    </row>
    <row r="297" spans="1:11">
      <c r="A297" s="51" t="s">
        <v>406</v>
      </c>
      <c r="B297" s="12" t="s">
        <v>153</v>
      </c>
      <c r="C297" s="12" t="s">
        <v>150</v>
      </c>
      <c r="D297" s="12" t="s">
        <v>151</v>
      </c>
      <c r="E297" s="12">
        <v>0.328504</v>
      </c>
      <c r="F297" s="12">
        <v>0.04015</v>
      </c>
      <c r="G297" s="13">
        <v>2.79e-16</v>
      </c>
      <c r="H297" s="12" t="s">
        <v>151</v>
      </c>
      <c r="I297" s="12">
        <v>66.93539</v>
      </c>
      <c r="J297" s="150"/>
      <c r="K297" s="151"/>
    </row>
    <row r="298" spans="1:11">
      <c r="A298" s="51" t="s">
        <v>407</v>
      </c>
      <c r="B298" s="12" t="s">
        <v>150</v>
      </c>
      <c r="C298" s="12" t="s">
        <v>149</v>
      </c>
      <c r="D298" s="12" t="s">
        <v>151</v>
      </c>
      <c r="E298" s="12">
        <v>0.81093</v>
      </c>
      <c r="F298" s="12">
        <v>0.049864</v>
      </c>
      <c r="G298" s="13">
        <v>1.81e-59</v>
      </c>
      <c r="H298" s="12" t="s">
        <v>151</v>
      </c>
      <c r="I298" s="12">
        <v>264.4406</v>
      </c>
      <c r="J298" s="150"/>
      <c r="K298" s="151"/>
    </row>
    <row r="299" spans="1:11">
      <c r="A299" s="51" t="s">
        <v>408</v>
      </c>
      <c r="B299" s="12" t="s">
        <v>150</v>
      </c>
      <c r="C299" s="12" t="s">
        <v>149</v>
      </c>
      <c r="D299" s="12" t="s">
        <v>151</v>
      </c>
      <c r="E299" s="12">
        <v>0.223144</v>
      </c>
      <c r="F299" s="12">
        <v>0.029296</v>
      </c>
      <c r="G299" s="13">
        <v>2.6e-14</v>
      </c>
      <c r="H299" s="12" t="s">
        <v>151</v>
      </c>
      <c r="I299" s="12">
        <v>58.00708</v>
      </c>
      <c r="J299" s="150"/>
      <c r="K299" s="151"/>
    </row>
    <row r="300" spans="1:11">
      <c r="A300" s="51" t="s">
        <v>409</v>
      </c>
      <c r="B300" s="12" t="s">
        <v>150</v>
      </c>
      <c r="C300" s="12" t="s">
        <v>149</v>
      </c>
      <c r="D300" s="12" t="s">
        <v>151</v>
      </c>
      <c r="E300" s="12">
        <v>0.261365</v>
      </c>
      <c r="F300" s="12">
        <v>0.045245</v>
      </c>
      <c r="G300" s="13">
        <v>7.62e-9</v>
      </c>
      <c r="H300" s="12" t="s">
        <v>151</v>
      </c>
      <c r="I300" s="12">
        <v>33.36513</v>
      </c>
      <c r="J300" s="150"/>
      <c r="K300" s="151"/>
    </row>
    <row r="301" spans="1:11">
      <c r="A301" s="51" t="s">
        <v>410</v>
      </c>
      <c r="B301" s="12" t="s">
        <v>149</v>
      </c>
      <c r="C301" s="12" t="s">
        <v>154</v>
      </c>
      <c r="D301" s="12" t="s">
        <v>151</v>
      </c>
      <c r="E301" s="12">
        <v>0.587787</v>
      </c>
      <c r="F301" s="12">
        <v>0.042929</v>
      </c>
      <c r="G301" s="13">
        <v>1.13e-42</v>
      </c>
      <c r="H301" s="12" t="s">
        <v>151</v>
      </c>
      <c r="I301" s="12">
        <v>187.4448</v>
      </c>
      <c r="J301" s="150"/>
      <c r="K301" s="151"/>
    </row>
    <row r="302" spans="1:11">
      <c r="A302" s="51" t="s">
        <v>411</v>
      </c>
      <c r="B302" s="12" t="s">
        <v>150</v>
      </c>
      <c r="C302" s="12" t="s">
        <v>149</v>
      </c>
      <c r="D302" s="12" t="s">
        <v>151</v>
      </c>
      <c r="E302" s="12">
        <v>0.18633</v>
      </c>
      <c r="F302" s="12">
        <v>0.03237</v>
      </c>
      <c r="G302" s="13">
        <v>8.6e-9</v>
      </c>
      <c r="H302" s="12" t="s">
        <v>151</v>
      </c>
      <c r="I302" s="12">
        <v>33.12922</v>
      </c>
      <c r="J302" s="150"/>
      <c r="K302" s="151"/>
    </row>
    <row r="303" spans="1:11">
      <c r="A303" s="51" t="s">
        <v>412</v>
      </c>
      <c r="B303" s="12" t="s">
        <v>150</v>
      </c>
      <c r="C303" s="12" t="s">
        <v>149</v>
      </c>
      <c r="D303" s="12" t="s">
        <v>151</v>
      </c>
      <c r="E303" s="12">
        <v>0.616186</v>
      </c>
      <c r="F303" s="12">
        <v>0.104778</v>
      </c>
      <c r="G303" s="13">
        <v>4.08e-9</v>
      </c>
      <c r="H303" s="12" t="s">
        <v>151</v>
      </c>
      <c r="I303" s="12">
        <v>34.57981</v>
      </c>
      <c r="J303" s="150"/>
      <c r="K303" s="151"/>
    </row>
    <row r="304" spans="1:11">
      <c r="A304" s="51" t="s">
        <v>413</v>
      </c>
      <c r="B304" s="12" t="s">
        <v>150</v>
      </c>
      <c r="C304" s="12" t="s">
        <v>149</v>
      </c>
      <c r="D304" s="12" t="s">
        <v>151</v>
      </c>
      <c r="E304" s="12">
        <v>0.587787</v>
      </c>
      <c r="F304" s="12">
        <v>0.041539</v>
      </c>
      <c r="G304" s="13">
        <v>1.86e-45</v>
      </c>
      <c r="H304" s="12" t="s">
        <v>151</v>
      </c>
      <c r="I304" s="12">
        <v>200.2013</v>
      </c>
      <c r="J304" s="150"/>
      <c r="K304" s="151"/>
    </row>
    <row r="305" spans="1:11">
      <c r="A305" s="51" t="s">
        <v>414</v>
      </c>
      <c r="B305" s="12" t="s">
        <v>153</v>
      </c>
      <c r="C305" s="12" t="s">
        <v>154</v>
      </c>
      <c r="D305" s="12" t="s">
        <v>151</v>
      </c>
      <c r="E305" s="12">
        <v>0.235722</v>
      </c>
      <c r="F305" s="12">
        <v>0.032427</v>
      </c>
      <c r="G305" s="13">
        <v>3.61e-13</v>
      </c>
      <c r="H305" s="12" t="s">
        <v>151</v>
      </c>
      <c r="I305" s="12">
        <v>52.8368</v>
      </c>
      <c r="J305" s="150"/>
      <c r="K305" s="151"/>
    </row>
    <row r="306" spans="1:11">
      <c r="A306" s="51" t="s">
        <v>415</v>
      </c>
      <c r="B306" s="12" t="s">
        <v>153</v>
      </c>
      <c r="C306" s="12" t="s">
        <v>154</v>
      </c>
      <c r="D306" s="12" t="s">
        <v>151</v>
      </c>
      <c r="E306" s="12">
        <v>0.18633</v>
      </c>
      <c r="F306" s="12">
        <v>0.02802</v>
      </c>
      <c r="G306" s="13">
        <v>2.93e-11</v>
      </c>
      <c r="H306" s="12" t="s">
        <v>151</v>
      </c>
      <c r="I306" s="12">
        <v>44.21551</v>
      </c>
      <c r="J306" s="150"/>
      <c r="K306" s="151"/>
    </row>
    <row r="307" spans="1:11">
      <c r="A307" s="51" t="s">
        <v>416</v>
      </c>
      <c r="B307" s="12" t="s">
        <v>154</v>
      </c>
      <c r="C307" s="12" t="s">
        <v>153</v>
      </c>
      <c r="D307" s="12" t="s">
        <v>151</v>
      </c>
      <c r="E307" s="12">
        <v>0.262364</v>
      </c>
      <c r="F307" s="12">
        <v>0.034506</v>
      </c>
      <c r="G307" s="13">
        <v>2.88e-14</v>
      </c>
      <c r="H307" s="12" t="s">
        <v>151</v>
      </c>
      <c r="I307" s="12">
        <v>57.80574</v>
      </c>
      <c r="J307" s="150"/>
      <c r="K307" s="151"/>
    </row>
    <row r="308" spans="1:11">
      <c r="A308" s="51" t="s">
        <v>417</v>
      </c>
      <c r="B308" s="12" t="s">
        <v>150</v>
      </c>
      <c r="C308" s="12" t="s">
        <v>149</v>
      </c>
      <c r="D308" s="12" t="s">
        <v>151</v>
      </c>
      <c r="E308" s="12">
        <v>0.378436</v>
      </c>
      <c r="F308" s="12">
        <v>0.060398</v>
      </c>
      <c r="G308" s="13">
        <v>3.71e-10</v>
      </c>
      <c r="H308" s="12" t="s">
        <v>151</v>
      </c>
      <c r="I308" s="12">
        <v>39.25394</v>
      </c>
      <c r="J308" s="150"/>
      <c r="K308" s="151"/>
    </row>
    <row r="309" spans="1:11">
      <c r="A309" s="51" t="s">
        <v>418</v>
      </c>
      <c r="B309" s="12" t="s">
        <v>153</v>
      </c>
      <c r="C309" s="12" t="s">
        <v>150</v>
      </c>
      <c r="D309" s="12" t="s">
        <v>151</v>
      </c>
      <c r="E309" s="12">
        <v>0.274437</v>
      </c>
      <c r="F309" s="12">
        <v>0.042376</v>
      </c>
      <c r="G309" s="13">
        <v>9.4e-11</v>
      </c>
      <c r="H309" s="12" t="s">
        <v>151</v>
      </c>
      <c r="I309" s="12">
        <v>41.93675</v>
      </c>
      <c r="J309" s="150"/>
      <c r="K309" s="151"/>
    </row>
    <row r="310" spans="1:11">
      <c r="A310" s="51" t="s">
        <v>419</v>
      </c>
      <c r="B310" s="12" t="s">
        <v>150</v>
      </c>
      <c r="C310" s="12" t="s">
        <v>149</v>
      </c>
      <c r="D310" s="12" t="s">
        <v>151</v>
      </c>
      <c r="E310" s="12">
        <v>0.223144</v>
      </c>
      <c r="F310" s="12">
        <v>0.033969</v>
      </c>
      <c r="G310" s="13">
        <v>5.07e-11</v>
      </c>
      <c r="H310" s="12" t="s">
        <v>151</v>
      </c>
      <c r="I310" s="12">
        <v>43.14558</v>
      </c>
      <c r="J310" s="150"/>
      <c r="K310" s="151"/>
    </row>
    <row r="311" spans="1:11">
      <c r="A311" s="51" t="s">
        <v>420</v>
      </c>
      <c r="B311" s="12" t="s">
        <v>149</v>
      </c>
      <c r="C311" s="12" t="s">
        <v>154</v>
      </c>
      <c r="D311" s="12" t="s">
        <v>151</v>
      </c>
      <c r="E311" s="12">
        <v>0.301105</v>
      </c>
      <c r="F311" s="12">
        <v>0.042119</v>
      </c>
      <c r="G311" s="13">
        <v>8.75e-13</v>
      </c>
      <c r="H311" s="12" t="s">
        <v>151</v>
      </c>
      <c r="I311" s="12">
        <v>51.09928</v>
      </c>
      <c r="J311" s="150"/>
      <c r="K311" s="151"/>
    </row>
    <row r="312" spans="1:11">
      <c r="A312" s="51" t="s">
        <v>421</v>
      </c>
      <c r="B312" s="12" t="s">
        <v>154</v>
      </c>
      <c r="C312" s="12" t="s">
        <v>153</v>
      </c>
      <c r="D312" s="12" t="s">
        <v>151</v>
      </c>
      <c r="E312" s="12">
        <v>0.223144</v>
      </c>
      <c r="F312" s="12">
        <v>0.033565</v>
      </c>
      <c r="G312" s="13">
        <v>2.97e-11</v>
      </c>
      <c r="H312" s="12" t="s">
        <v>151</v>
      </c>
      <c r="I312" s="12">
        <v>44.19204</v>
      </c>
      <c r="J312" s="150"/>
      <c r="K312" s="151"/>
    </row>
    <row r="313" spans="1:11">
      <c r="A313" s="51" t="s">
        <v>422</v>
      </c>
      <c r="B313" s="12" t="s">
        <v>150</v>
      </c>
      <c r="C313" s="12" t="s">
        <v>149</v>
      </c>
      <c r="D313" s="12" t="s">
        <v>151</v>
      </c>
      <c r="E313" s="12">
        <v>0.65752</v>
      </c>
      <c r="F313" s="12">
        <v>0.075594</v>
      </c>
      <c r="G313" s="13">
        <v>3.38e-18</v>
      </c>
      <c r="H313" s="12" t="s">
        <v>151</v>
      </c>
      <c r="I313" s="12">
        <v>75.64518</v>
      </c>
      <c r="J313" s="150"/>
      <c r="K313" s="151"/>
    </row>
    <row r="314" spans="1:11">
      <c r="A314" s="51" t="s">
        <v>423</v>
      </c>
      <c r="B314" s="12" t="s">
        <v>154</v>
      </c>
      <c r="C314" s="12" t="s">
        <v>153</v>
      </c>
      <c r="D314" s="12" t="s">
        <v>151</v>
      </c>
      <c r="E314" s="12">
        <v>0.162519</v>
      </c>
      <c r="F314" s="12">
        <v>0.029474</v>
      </c>
      <c r="G314" s="13">
        <v>3.51e-8</v>
      </c>
      <c r="H314" s="12" t="s">
        <v>151</v>
      </c>
      <c r="I314" s="12">
        <v>30.40052</v>
      </c>
      <c r="J314" s="150"/>
      <c r="K314" s="151"/>
    </row>
    <row r="315" spans="1:11">
      <c r="A315" s="51" t="s">
        <v>424</v>
      </c>
      <c r="B315" s="12" t="s">
        <v>154</v>
      </c>
      <c r="C315" s="12" t="s">
        <v>153</v>
      </c>
      <c r="D315" s="12" t="s">
        <v>151</v>
      </c>
      <c r="E315" s="12">
        <v>0.198851</v>
      </c>
      <c r="F315" s="12">
        <v>0.028965</v>
      </c>
      <c r="G315" s="13">
        <v>6.64e-12</v>
      </c>
      <c r="H315" s="12" t="s">
        <v>151</v>
      </c>
      <c r="I315" s="12">
        <v>47.12427</v>
      </c>
      <c r="J315" s="150"/>
      <c r="K315" s="151"/>
    </row>
    <row r="316" spans="1:11">
      <c r="A316" s="51" t="s">
        <v>425</v>
      </c>
      <c r="B316" s="12" t="s">
        <v>154</v>
      </c>
      <c r="C316" s="12" t="s">
        <v>149</v>
      </c>
      <c r="D316" s="12" t="s">
        <v>151</v>
      </c>
      <c r="E316" s="12">
        <v>0.336472</v>
      </c>
      <c r="F316" s="12">
        <v>0.046485</v>
      </c>
      <c r="G316" s="13">
        <v>4.55e-13</v>
      </c>
      <c r="H316" s="12" t="s">
        <v>151</v>
      </c>
      <c r="I316" s="12">
        <v>52.38462</v>
      </c>
      <c r="J316" s="150"/>
      <c r="K316" s="151"/>
    </row>
    <row r="317" spans="1:11">
      <c r="A317" s="51" t="s">
        <v>426</v>
      </c>
      <c r="B317" s="12" t="s">
        <v>149</v>
      </c>
      <c r="C317" s="12" t="s">
        <v>150</v>
      </c>
      <c r="D317" s="12" t="s">
        <v>151</v>
      </c>
      <c r="E317" s="12">
        <v>0.277632</v>
      </c>
      <c r="F317" s="12">
        <v>0.03174</v>
      </c>
      <c r="G317" s="13">
        <v>2.19e-18</v>
      </c>
      <c r="H317" s="12" t="s">
        <v>151</v>
      </c>
      <c r="I317" s="12">
        <v>76.50051</v>
      </c>
      <c r="J317" s="150"/>
      <c r="K317" s="151"/>
    </row>
    <row r="318" spans="1:11">
      <c r="A318" s="51" t="s">
        <v>294</v>
      </c>
      <c r="B318" s="12" t="s">
        <v>153</v>
      </c>
      <c r="C318" s="12" t="s">
        <v>154</v>
      </c>
      <c r="D318" s="12" t="s">
        <v>151</v>
      </c>
      <c r="E318" s="12">
        <v>0.18633</v>
      </c>
      <c r="F318" s="12">
        <v>0.028712</v>
      </c>
      <c r="G318" s="13">
        <v>8.6e-11</v>
      </c>
      <c r="H318" s="12" t="s">
        <v>151</v>
      </c>
      <c r="I318" s="12">
        <v>42.10986</v>
      </c>
      <c r="J318" s="150"/>
      <c r="K318" s="151"/>
    </row>
    <row r="319" spans="1:11">
      <c r="A319" s="51" t="s">
        <v>427</v>
      </c>
      <c r="B319" s="12" t="s">
        <v>149</v>
      </c>
      <c r="C319" s="12" t="s">
        <v>150</v>
      </c>
      <c r="D319" s="12" t="s">
        <v>151</v>
      </c>
      <c r="E319" s="12">
        <v>0.71335</v>
      </c>
      <c r="F319" s="12">
        <v>0.124134</v>
      </c>
      <c r="G319" s="13">
        <v>9.11e-9</v>
      </c>
      <c r="H319" s="12" t="s">
        <v>151</v>
      </c>
      <c r="I319" s="12">
        <v>33.01893</v>
      </c>
      <c r="J319" s="150"/>
      <c r="K319" s="151"/>
    </row>
    <row r="320" spans="1:11">
      <c r="A320" s="51" t="s">
        <v>428</v>
      </c>
      <c r="B320" s="12" t="s">
        <v>153</v>
      </c>
      <c r="C320" s="12" t="s">
        <v>154</v>
      </c>
      <c r="D320" s="12" t="s">
        <v>151</v>
      </c>
      <c r="E320" s="12">
        <v>0.314711</v>
      </c>
      <c r="F320" s="12">
        <v>0.05749</v>
      </c>
      <c r="G320" s="13">
        <v>4.4e-8</v>
      </c>
      <c r="H320" s="12" t="s">
        <v>151</v>
      </c>
      <c r="I320" s="12">
        <v>29.96221</v>
      </c>
      <c r="J320" s="150"/>
      <c r="K320" s="151"/>
    </row>
    <row r="321" spans="1:11">
      <c r="A321" s="51" t="s">
        <v>429</v>
      </c>
      <c r="B321" s="12" t="s">
        <v>153</v>
      </c>
      <c r="C321" s="12" t="s">
        <v>150</v>
      </c>
      <c r="D321" s="12" t="s">
        <v>151</v>
      </c>
      <c r="E321" s="12">
        <v>0.494296</v>
      </c>
      <c r="F321" s="12">
        <v>0.086509</v>
      </c>
      <c r="G321" s="13">
        <v>1.1e-8</v>
      </c>
      <c r="H321" s="12" t="s">
        <v>151</v>
      </c>
      <c r="I321" s="12">
        <v>32.64312</v>
      </c>
      <c r="J321" s="150"/>
      <c r="K321" s="151"/>
    </row>
    <row r="322" spans="1:11">
      <c r="A322" s="51" t="s">
        <v>430</v>
      </c>
      <c r="B322" s="12" t="s">
        <v>149</v>
      </c>
      <c r="C322" s="12" t="s">
        <v>150</v>
      </c>
      <c r="D322" s="12" t="s">
        <v>151</v>
      </c>
      <c r="E322" s="12">
        <v>0.207014</v>
      </c>
      <c r="F322" s="12">
        <v>0.029689</v>
      </c>
      <c r="G322" s="13">
        <v>3.11e-12</v>
      </c>
      <c r="H322" s="12" t="s">
        <v>151</v>
      </c>
      <c r="I322" s="12">
        <v>48.61211</v>
      </c>
      <c r="J322" s="150"/>
      <c r="K322" s="151"/>
    </row>
    <row r="323" spans="1:11">
      <c r="A323" s="51" t="s">
        <v>431</v>
      </c>
      <c r="B323" s="12" t="s">
        <v>153</v>
      </c>
      <c r="C323" s="12" t="s">
        <v>150</v>
      </c>
      <c r="D323" s="12" t="s">
        <v>151</v>
      </c>
      <c r="E323" s="12">
        <v>0.350657</v>
      </c>
      <c r="F323" s="12">
        <v>0.028621</v>
      </c>
      <c r="G323" s="13">
        <v>1.64e-34</v>
      </c>
      <c r="H323" s="12" t="s">
        <v>151</v>
      </c>
      <c r="I323" s="12">
        <v>150.0861</v>
      </c>
      <c r="J323" s="150"/>
      <c r="K323" s="151"/>
    </row>
    <row r="324" spans="1:11">
      <c r="A324" s="51" t="s">
        <v>432</v>
      </c>
      <c r="B324" s="12" t="s">
        <v>154</v>
      </c>
      <c r="C324" s="12" t="s">
        <v>149</v>
      </c>
      <c r="D324" s="12" t="s">
        <v>151</v>
      </c>
      <c r="E324" s="12">
        <v>0.328504</v>
      </c>
      <c r="F324" s="12">
        <v>0.051576</v>
      </c>
      <c r="G324" s="13">
        <v>1.9e-10</v>
      </c>
      <c r="H324" s="12" t="s">
        <v>151</v>
      </c>
      <c r="I324" s="12">
        <v>40.5627</v>
      </c>
      <c r="J324" s="150"/>
      <c r="K324" s="151"/>
    </row>
    <row r="325" spans="1:11">
      <c r="A325" s="139" t="s">
        <v>433</v>
      </c>
      <c r="B325" s="140" t="s">
        <v>153</v>
      </c>
      <c r="C325" s="140" t="s">
        <v>154</v>
      </c>
      <c r="D325" s="140" t="s">
        <v>151</v>
      </c>
      <c r="E325" s="140">
        <v>0.620577</v>
      </c>
      <c r="F325" s="140">
        <v>0.049273</v>
      </c>
      <c r="G325" s="141">
        <v>2.26e-36</v>
      </c>
      <c r="H325" s="140" t="s">
        <v>151</v>
      </c>
      <c r="I325" s="140">
        <v>158.6053</v>
      </c>
      <c r="J325" s="152"/>
      <c r="K325" s="153"/>
    </row>
    <row r="326" s="166" customFormat="1" ht="13" spans="1:11">
      <c r="A326" s="156" t="s">
        <v>434</v>
      </c>
      <c r="B326" s="157"/>
      <c r="C326" s="157"/>
      <c r="D326" s="157"/>
      <c r="E326" s="157"/>
      <c r="F326" s="157"/>
      <c r="G326" s="157"/>
      <c r="H326" s="157"/>
      <c r="I326" s="157"/>
      <c r="J326" s="157"/>
      <c r="K326" s="160"/>
    </row>
    <row r="327" spans="1:11">
      <c r="A327" s="9" t="s">
        <v>435</v>
      </c>
      <c r="B327" s="10" t="s">
        <v>154</v>
      </c>
      <c r="C327" s="10" t="s">
        <v>153</v>
      </c>
      <c r="D327" s="10" t="s">
        <v>151</v>
      </c>
      <c r="E327" s="10">
        <v>0.195587</v>
      </c>
      <c r="F327" s="10">
        <v>0.028556</v>
      </c>
      <c r="G327" s="39">
        <v>7.43e-12</v>
      </c>
      <c r="H327" s="10" t="s">
        <v>151</v>
      </c>
      <c r="I327" s="10">
        <v>46.90552</v>
      </c>
      <c r="J327" s="10">
        <v>0.086599</v>
      </c>
      <c r="K327" s="155">
        <v>59.1968</v>
      </c>
    </row>
    <row r="328" spans="1:11">
      <c r="A328" s="51" t="s">
        <v>436</v>
      </c>
      <c r="B328" s="12" t="s">
        <v>150</v>
      </c>
      <c r="C328" s="12" t="s">
        <v>149</v>
      </c>
      <c r="D328" s="12" t="s">
        <v>151</v>
      </c>
      <c r="E328" s="12">
        <v>0.537011</v>
      </c>
      <c r="F328" s="12">
        <v>0.095875</v>
      </c>
      <c r="G328" s="13">
        <v>2.13e-8</v>
      </c>
      <c r="H328" s="12" t="s">
        <v>151</v>
      </c>
      <c r="I328" s="12">
        <v>31.36975</v>
      </c>
      <c r="J328" s="150"/>
      <c r="K328" s="151"/>
    </row>
    <row r="329" spans="1:11">
      <c r="A329" s="51" t="s">
        <v>437</v>
      </c>
      <c r="B329" s="12" t="s">
        <v>154</v>
      </c>
      <c r="C329" s="12" t="s">
        <v>153</v>
      </c>
      <c r="D329" s="12" t="s">
        <v>151</v>
      </c>
      <c r="E329" s="12">
        <v>0.407803</v>
      </c>
      <c r="F329" s="12">
        <v>0.040099</v>
      </c>
      <c r="G329" s="13">
        <v>2.7e-24</v>
      </c>
      <c r="H329" s="12" t="s">
        <v>151</v>
      </c>
      <c r="I329" s="12">
        <v>103.4137</v>
      </c>
      <c r="J329" s="150"/>
      <c r="K329" s="151"/>
    </row>
    <row r="330" spans="1:11">
      <c r="A330" s="51" t="s">
        <v>438</v>
      </c>
      <c r="B330" s="12" t="s">
        <v>149</v>
      </c>
      <c r="C330" s="12" t="s">
        <v>150</v>
      </c>
      <c r="D330" s="12" t="s">
        <v>151</v>
      </c>
      <c r="E330" s="12">
        <v>0.199659</v>
      </c>
      <c r="F330" s="12">
        <v>0.023522</v>
      </c>
      <c r="G330" s="13">
        <v>2.1e-17</v>
      </c>
      <c r="H330" s="12" t="s">
        <v>151</v>
      </c>
      <c r="I330" s="12">
        <v>72.04046</v>
      </c>
      <c r="J330" s="150"/>
      <c r="K330" s="151"/>
    </row>
    <row r="331" spans="1:11">
      <c r="A331" s="51" t="s">
        <v>439</v>
      </c>
      <c r="B331" s="12" t="s">
        <v>154</v>
      </c>
      <c r="C331" s="12" t="s">
        <v>153</v>
      </c>
      <c r="D331" s="12" t="s">
        <v>151</v>
      </c>
      <c r="E331" s="12">
        <v>0.185982</v>
      </c>
      <c r="F331" s="12">
        <v>0.028131</v>
      </c>
      <c r="G331" s="13">
        <v>3.81e-11</v>
      </c>
      <c r="H331" s="12" t="s">
        <v>151</v>
      </c>
      <c r="I331" s="12">
        <v>43.7035</v>
      </c>
      <c r="J331" s="150"/>
      <c r="K331" s="151"/>
    </row>
    <row r="332" spans="1:11">
      <c r="A332" s="51" t="s">
        <v>440</v>
      </c>
      <c r="B332" s="12" t="s">
        <v>150</v>
      </c>
      <c r="C332" s="12" t="s">
        <v>153</v>
      </c>
      <c r="D332" s="12" t="s">
        <v>151</v>
      </c>
      <c r="E332" s="12">
        <v>0.144031</v>
      </c>
      <c r="F332" s="12">
        <v>0.022903</v>
      </c>
      <c r="G332" s="13">
        <v>3.2e-10</v>
      </c>
      <c r="H332" s="12" t="s">
        <v>151</v>
      </c>
      <c r="I332" s="12">
        <v>39.54515</v>
      </c>
      <c r="J332" s="150"/>
      <c r="K332" s="151"/>
    </row>
    <row r="333" spans="1:11">
      <c r="A333" s="51" t="s">
        <v>441</v>
      </c>
      <c r="B333" s="12" t="s">
        <v>149</v>
      </c>
      <c r="C333" s="12" t="s">
        <v>150</v>
      </c>
      <c r="D333" s="12" t="s">
        <v>151</v>
      </c>
      <c r="E333" s="12">
        <v>0.486288</v>
      </c>
      <c r="F333" s="12">
        <v>0.071033</v>
      </c>
      <c r="G333" s="13">
        <v>7.6e-12</v>
      </c>
      <c r="H333" s="12" t="s">
        <v>151</v>
      </c>
      <c r="I333" s="12">
        <v>46.86192</v>
      </c>
      <c r="J333" s="150"/>
      <c r="K333" s="151"/>
    </row>
    <row r="334" spans="1:11">
      <c r="A334" s="51" t="s">
        <v>442</v>
      </c>
      <c r="B334" s="12" t="s">
        <v>149</v>
      </c>
      <c r="C334" s="12" t="s">
        <v>150</v>
      </c>
      <c r="D334" s="12" t="s">
        <v>151</v>
      </c>
      <c r="E334" s="12">
        <v>0.131927</v>
      </c>
      <c r="F334" s="12">
        <v>0.022819</v>
      </c>
      <c r="G334" s="13">
        <v>7.41e-9</v>
      </c>
      <c r="H334" s="12" t="s">
        <v>151</v>
      </c>
      <c r="I334" s="12">
        <v>33.42055</v>
      </c>
      <c r="J334" s="150"/>
      <c r="K334" s="151"/>
    </row>
    <row r="335" spans="1:11">
      <c r="A335" s="51" t="s">
        <v>443</v>
      </c>
      <c r="B335" s="12" t="s">
        <v>150</v>
      </c>
      <c r="C335" s="12" t="s">
        <v>149</v>
      </c>
      <c r="D335" s="12" t="s">
        <v>151</v>
      </c>
      <c r="E335" s="12">
        <v>0.222076</v>
      </c>
      <c r="F335" s="12">
        <v>0.033627</v>
      </c>
      <c r="G335" s="13">
        <v>4e-11</v>
      </c>
      <c r="H335" s="12" t="s">
        <v>151</v>
      </c>
      <c r="I335" s="12">
        <v>43.6084</v>
      </c>
      <c r="J335" s="150"/>
      <c r="K335" s="151"/>
    </row>
    <row r="336" spans="1:11">
      <c r="A336" s="51" t="s">
        <v>444</v>
      </c>
      <c r="B336" s="12" t="s">
        <v>149</v>
      </c>
      <c r="C336" s="12" t="s">
        <v>150</v>
      </c>
      <c r="D336" s="12" t="s">
        <v>151</v>
      </c>
      <c r="E336" s="12">
        <v>0.122841</v>
      </c>
      <c r="F336" s="12">
        <v>0.022191</v>
      </c>
      <c r="G336" s="13">
        <v>3.1e-8</v>
      </c>
      <c r="H336" s="12" t="s">
        <v>151</v>
      </c>
      <c r="I336" s="12">
        <v>30.63938</v>
      </c>
      <c r="J336" s="150"/>
      <c r="K336" s="151"/>
    </row>
    <row r="337" spans="1:11">
      <c r="A337" s="51" t="s">
        <v>327</v>
      </c>
      <c r="B337" s="12" t="s">
        <v>153</v>
      </c>
      <c r="C337" s="12" t="s">
        <v>154</v>
      </c>
      <c r="D337" s="12" t="s">
        <v>151</v>
      </c>
      <c r="E337" s="12">
        <v>0.155003</v>
      </c>
      <c r="F337" s="12">
        <v>0.022995</v>
      </c>
      <c r="G337" s="13">
        <v>1.58e-11</v>
      </c>
      <c r="H337" s="12" t="s">
        <v>151</v>
      </c>
      <c r="I337" s="12">
        <v>45.43304</v>
      </c>
      <c r="J337" s="150"/>
      <c r="K337" s="151"/>
    </row>
    <row r="338" spans="1:11">
      <c r="A338" s="51" t="s">
        <v>445</v>
      </c>
      <c r="B338" s="12" t="s">
        <v>149</v>
      </c>
      <c r="C338" s="12" t="s">
        <v>150</v>
      </c>
      <c r="D338" s="12" t="s">
        <v>151</v>
      </c>
      <c r="E338" s="12">
        <v>0.13141</v>
      </c>
      <c r="F338" s="12">
        <v>0.023744</v>
      </c>
      <c r="G338" s="13">
        <v>3.12e-8</v>
      </c>
      <c r="H338" s="12" t="s">
        <v>151</v>
      </c>
      <c r="I338" s="12">
        <v>30.62797</v>
      </c>
      <c r="J338" s="150"/>
      <c r="K338" s="151"/>
    </row>
    <row r="339" spans="1:11">
      <c r="A339" s="51" t="s">
        <v>446</v>
      </c>
      <c r="B339" s="12" t="s">
        <v>149</v>
      </c>
      <c r="C339" s="12" t="s">
        <v>150</v>
      </c>
      <c r="D339" s="12" t="s">
        <v>151</v>
      </c>
      <c r="E339" s="12">
        <v>0.261465</v>
      </c>
      <c r="F339" s="12">
        <v>0.039896</v>
      </c>
      <c r="G339" s="13">
        <v>5.62e-11</v>
      </c>
      <c r="H339" s="12" t="s">
        <v>151</v>
      </c>
      <c r="I339" s="12">
        <v>42.9448</v>
      </c>
      <c r="J339" s="150"/>
      <c r="K339" s="151"/>
    </row>
    <row r="340" spans="1:11">
      <c r="A340" s="51" t="s">
        <v>447</v>
      </c>
      <c r="B340" s="12" t="s">
        <v>150</v>
      </c>
      <c r="C340" s="12" t="s">
        <v>149</v>
      </c>
      <c r="D340" s="12" t="s">
        <v>151</v>
      </c>
      <c r="E340" s="12">
        <v>0.187758</v>
      </c>
      <c r="F340" s="12">
        <v>0.023269</v>
      </c>
      <c r="G340" s="13">
        <v>7.09e-16</v>
      </c>
      <c r="H340" s="12" t="s">
        <v>151</v>
      </c>
      <c r="I340" s="12">
        <v>65.1017</v>
      </c>
      <c r="J340" s="150"/>
      <c r="K340" s="151"/>
    </row>
    <row r="341" spans="1:11">
      <c r="A341" s="51" t="s">
        <v>218</v>
      </c>
      <c r="B341" s="12" t="s">
        <v>154</v>
      </c>
      <c r="C341" s="12" t="s">
        <v>153</v>
      </c>
      <c r="D341" s="12" t="s">
        <v>151</v>
      </c>
      <c r="E341" s="12">
        <v>0.671466</v>
      </c>
      <c r="F341" s="12">
        <v>0.036902</v>
      </c>
      <c r="G341" s="13">
        <v>5.57e-74</v>
      </c>
      <c r="H341" s="12" t="s">
        <v>151</v>
      </c>
      <c r="I341" s="12">
        <v>331.0506</v>
      </c>
      <c r="J341" s="150"/>
      <c r="K341" s="151"/>
    </row>
    <row r="342" spans="1:11">
      <c r="A342" s="51" t="s">
        <v>448</v>
      </c>
      <c r="B342" s="12" t="s">
        <v>153</v>
      </c>
      <c r="C342" s="12" t="s">
        <v>154</v>
      </c>
      <c r="D342" s="12" t="s">
        <v>151</v>
      </c>
      <c r="E342" s="12">
        <v>0.176552</v>
      </c>
      <c r="F342" s="12">
        <v>0.03223</v>
      </c>
      <c r="G342" s="13">
        <v>4.3e-8</v>
      </c>
      <c r="H342" s="12" t="s">
        <v>151</v>
      </c>
      <c r="I342" s="12">
        <v>30.00431</v>
      </c>
      <c r="J342" s="150"/>
      <c r="K342" s="151"/>
    </row>
    <row r="343" spans="1:11">
      <c r="A343" s="51" t="s">
        <v>449</v>
      </c>
      <c r="B343" s="12" t="s">
        <v>154</v>
      </c>
      <c r="C343" s="12" t="s">
        <v>153</v>
      </c>
      <c r="D343" s="12" t="s">
        <v>151</v>
      </c>
      <c r="E343" s="12">
        <v>0.153252</v>
      </c>
      <c r="F343" s="12">
        <v>0.025746</v>
      </c>
      <c r="G343" s="13">
        <v>2.64e-9</v>
      </c>
      <c r="H343" s="12" t="s">
        <v>151</v>
      </c>
      <c r="I343" s="12">
        <v>35.42776</v>
      </c>
      <c r="J343" s="150"/>
      <c r="K343" s="151"/>
    </row>
    <row r="344" spans="1:11">
      <c r="A344" s="51" t="s">
        <v>450</v>
      </c>
      <c r="B344" s="12" t="s">
        <v>150</v>
      </c>
      <c r="C344" s="12" t="s">
        <v>149</v>
      </c>
      <c r="D344" s="12" t="s">
        <v>151</v>
      </c>
      <c r="E344" s="12">
        <v>0.146226</v>
      </c>
      <c r="F344" s="12">
        <v>0.024244</v>
      </c>
      <c r="G344" s="13">
        <v>1.63e-9</v>
      </c>
      <c r="H344" s="12" t="s">
        <v>151</v>
      </c>
      <c r="I344" s="12">
        <v>36.37344</v>
      </c>
      <c r="J344" s="150"/>
      <c r="K344" s="151"/>
    </row>
    <row r="345" spans="1:11">
      <c r="A345" s="51" t="s">
        <v>451</v>
      </c>
      <c r="B345" s="12" t="s">
        <v>154</v>
      </c>
      <c r="C345" s="12" t="s">
        <v>153</v>
      </c>
      <c r="D345" s="12" t="s">
        <v>151</v>
      </c>
      <c r="E345" s="12">
        <v>0.235657</v>
      </c>
      <c r="F345" s="12">
        <v>0.023079</v>
      </c>
      <c r="G345" s="13">
        <v>1.77e-24</v>
      </c>
      <c r="H345" s="12" t="s">
        <v>151</v>
      </c>
      <c r="I345" s="12">
        <v>104.2522</v>
      </c>
      <c r="J345" s="150"/>
      <c r="K345" s="151"/>
    </row>
    <row r="346" spans="1:11">
      <c r="A346" s="51" t="s">
        <v>452</v>
      </c>
      <c r="B346" s="12" t="s">
        <v>150</v>
      </c>
      <c r="C346" s="12" t="s">
        <v>149</v>
      </c>
      <c r="D346" s="12" t="s">
        <v>151</v>
      </c>
      <c r="E346" s="12">
        <v>0.167344</v>
      </c>
      <c r="F346" s="12">
        <v>0.022286</v>
      </c>
      <c r="G346" s="13">
        <v>5.96e-14</v>
      </c>
      <c r="H346" s="12" t="s">
        <v>151</v>
      </c>
      <c r="I346" s="12">
        <v>56.37916</v>
      </c>
      <c r="J346" s="150"/>
      <c r="K346" s="151"/>
    </row>
    <row r="347" spans="1:11">
      <c r="A347" s="51" t="s">
        <v>453</v>
      </c>
      <c r="B347" s="12" t="s">
        <v>154</v>
      </c>
      <c r="C347" s="12" t="s">
        <v>153</v>
      </c>
      <c r="D347" s="12" t="s">
        <v>151</v>
      </c>
      <c r="E347" s="12">
        <v>0.230933</v>
      </c>
      <c r="F347" s="12">
        <v>0.035147</v>
      </c>
      <c r="G347" s="13">
        <v>5.02e-11</v>
      </c>
      <c r="H347" s="12" t="s">
        <v>151</v>
      </c>
      <c r="I347" s="12">
        <v>43.16547</v>
      </c>
      <c r="J347" s="150"/>
      <c r="K347" s="151"/>
    </row>
    <row r="348" spans="1:11">
      <c r="A348" s="51" t="s">
        <v>454</v>
      </c>
      <c r="B348" s="12" t="s">
        <v>150</v>
      </c>
      <c r="C348" s="12" t="s">
        <v>149</v>
      </c>
      <c r="D348" s="12" t="s">
        <v>151</v>
      </c>
      <c r="E348" s="12">
        <v>0.253723</v>
      </c>
      <c r="F348" s="12">
        <v>0.030072</v>
      </c>
      <c r="G348" s="13">
        <v>3.25e-17</v>
      </c>
      <c r="H348" s="12" t="s">
        <v>151</v>
      </c>
      <c r="I348" s="12">
        <v>71.17945</v>
      </c>
      <c r="J348" s="150"/>
      <c r="K348" s="151"/>
    </row>
    <row r="349" spans="1:11">
      <c r="A349" s="51" t="s">
        <v>455</v>
      </c>
      <c r="B349" s="12" t="s">
        <v>154</v>
      </c>
      <c r="C349" s="12" t="s">
        <v>153</v>
      </c>
      <c r="D349" s="12" t="s">
        <v>151</v>
      </c>
      <c r="E349" s="12">
        <v>0.227462</v>
      </c>
      <c r="F349" s="12">
        <v>0.036185</v>
      </c>
      <c r="G349" s="13">
        <v>3.25e-10</v>
      </c>
      <c r="H349" s="12" t="s">
        <v>151</v>
      </c>
      <c r="I349" s="12">
        <v>39.51084</v>
      </c>
      <c r="J349" s="150"/>
      <c r="K349" s="151"/>
    </row>
    <row r="350" spans="1:11">
      <c r="A350" s="51" t="s">
        <v>456</v>
      </c>
      <c r="B350" s="12" t="s">
        <v>149</v>
      </c>
      <c r="C350" s="12" t="s">
        <v>150</v>
      </c>
      <c r="D350" s="12" t="s">
        <v>151</v>
      </c>
      <c r="E350" s="12">
        <v>0.164331</v>
      </c>
      <c r="F350" s="12">
        <v>0.022454</v>
      </c>
      <c r="G350" s="13">
        <v>2.5e-13</v>
      </c>
      <c r="H350" s="12" t="s">
        <v>151</v>
      </c>
      <c r="I350" s="12">
        <v>53.55673</v>
      </c>
      <c r="J350" s="150"/>
      <c r="K350" s="151"/>
    </row>
    <row r="351" spans="1:11">
      <c r="A351" s="51" t="s">
        <v>457</v>
      </c>
      <c r="B351" s="12" t="s">
        <v>154</v>
      </c>
      <c r="C351" s="12" t="s">
        <v>153</v>
      </c>
      <c r="D351" s="12" t="s">
        <v>151</v>
      </c>
      <c r="E351" s="12">
        <v>0.133753</v>
      </c>
      <c r="F351" s="12">
        <v>0.022926</v>
      </c>
      <c r="G351" s="13">
        <v>5.41e-9</v>
      </c>
      <c r="H351" s="12" t="s">
        <v>151</v>
      </c>
      <c r="I351" s="12">
        <v>34.03309</v>
      </c>
      <c r="J351" s="150"/>
      <c r="K351" s="151"/>
    </row>
    <row r="352" spans="1:11">
      <c r="A352" s="51" t="s">
        <v>458</v>
      </c>
      <c r="B352" s="12" t="s">
        <v>150</v>
      </c>
      <c r="C352" s="12" t="s">
        <v>149</v>
      </c>
      <c r="D352" s="12" t="s">
        <v>151</v>
      </c>
      <c r="E352" s="12">
        <v>0.126685</v>
      </c>
      <c r="F352" s="12">
        <v>0.022911</v>
      </c>
      <c r="G352" s="13">
        <v>3.21e-8</v>
      </c>
      <c r="H352" s="12" t="s">
        <v>151</v>
      </c>
      <c r="I352" s="12">
        <v>30.57258</v>
      </c>
      <c r="J352" s="150"/>
      <c r="K352" s="151"/>
    </row>
    <row r="353" s="166" customFormat="1" ht="13" spans="1:11">
      <c r="A353" s="156" t="s">
        <v>459</v>
      </c>
      <c r="B353" s="157"/>
      <c r="C353" s="157"/>
      <c r="D353" s="157"/>
      <c r="E353" s="157"/>
      <c r="F353" s="157"/>
      <c r="G353" s="157"/>
      <c r="H353" s="157"/>
      <c r="I353" s="157"/>
      <c r="J353" s="157"/>
      <c r="K353" s="160"/>
    </row>
    <row r="354" spans="1:11">
      <c r="A354" s="51" t="s">
        <v>460</v>
      </c>
      <c r="B354" s="12" t="s">
        <v>154</v>
      </c>
      <c r="C354" s="12" t="s">
        <v>153</v>
      </c>
      <c r="D354" s="12">
        <v>0.442845</v>
      </c>
      <c r="E354" s="12">
        <v>0.1186</v>
      </c>
      <c r="F354" s="12">
        <v>0.0195</v>
      </c>
      <c r="G354" s="13">
        <v>1.18e-9</v>
      </c>
      <c r="H354" s="12">
        <v>0.006941</v>
      </c>
      <c r="I354" s="12">
        <v>36.99117</v>
      </c>
      <c r="J354" s="12">
        <v>0.000637</v>
      </c>
      <c r="K354" s="76">
        <v>44.3478</v>
      </c>
    </row>
    <row r="355" spans="1:11">
      <c r="A355" s="51" t="s">
        <v>158</v>
      </c>
      <c r="B355" s="12" t="s">
        <v>154</v>
      </c>
      <c r="C355" s="12" t="s">
        <v>153</v>
      </c>
      <c r="D355" s="12">
        <v>0.573451</v>
      </c>
      <c r="E355" s="12">
        <v>0.16</v>
      </c>
      <c r="F355" s="12">
        <v>0.0194</v>
      </c>
      <c r="G355" s="13">
        <v>1.63e-16</v>
      </c>
      <c r="H355" s="12">
        <v>0.012524</v>
      </c>
      <c r="I355" s="12">
        <v>68.01966</v>
      </c>
      <c r="J355" s="150"/>
      <c r="K355" s="151"/>
    </row>
    <row r="356" spans="1:11">
      <c r="A356" s="51" t="s">
        <v>461</v>
      </c>
      <c r="B356" s="12" t="s">
        <v>149</v>
      </c>
      <c r="C356" s="12" t="s">
        <v>150</v>
      </c>
      <c r="D356" s="12">
        <v>0.438233</v>
      </c>
      <c r="E356" s="12">
        <v>0.1169</v>
      </c>
      <c r="F356" s="12">
        <v>0.0206</v>
      </c>
      <c r="G356" s="13">
        <v>1.35e-8</v>
      </c>
      <c r="H356" s="12">
        <v>0.006729</v>
      </c>
      <c r="I356" s="12">
        <v>32.20272</v>
      </c>
      <c r="J356" s="150"/>
      <c r="K356" s="151"/>
    </row>
    <row r="357" spans="1:11">
      <c r="A357" s="51" t="s">
        <v>462</v>
      </c>
      <c r="B357" s="12" t="s">
        <v>150</v>
      </c>
      <c r="C357" s="12" t="s">
        <v>149</v>
      </c>
      <c r="D357" s="12">
        <v>0.229945</v>
      </c>
      <c r="E357" s="12">
        <v>0.1485</v>
      </c>
      <c r="F357" s="12">
        <v>0.0232</v>
      </c>
      <c r="G357" s="13">
        <v>1.52e-10</v>
      </c>
      <c r="H357" s="12">
        <v>0.00781</v>
      </c>
      <c r="I357" s="12">
        <v>40.97084</v>
      </c>
      <c r="J357" s="150"/>
      <c r="K357" s="151"/>
    </row>
    <row r="358" spans="1:11">
      <c r="A358" s="51" t="s">
        <v>463</v>
      </c>
      <c r="B358" s="12" t="s">
        <v>149</v>
      </c>
      <c r="C358" s="12" t="s">
        <v>154</v>
      </c>
      <c r="D358" s="12">
        <v>0.650514</v>
      </c>
      <c r="E358" s="12">
        <v>0.1285</v>
      </c>
      <c r="F358" s="12">
        <v>0.0197</v>
      </c>
      <c r="G358" s="13">
        <v>6.63e-11</v>
      </c>
      <c r="H358" s="12">
        <v>0.007508</v>
      </c>
      <c r="I358" s="12">
        <v>42.54727</v>
      </c>
      <c r="J358" s="150"/>
      <c r="K358" s="151"/>
    </row>
    <row r="359" ht="13.25" spans="1:11">
      <c r="A359" s="161" t="s">
        <v>464</v>
      </c>
      <c r="B359" s="15" t="s">
        <v>149</v>
      </c>
      <c r="C359" s="15" t="s">
        <v>154</v>
      </c>
      <c r="D359" s="15">
        <v>0.946589</v>
      </c>
      <c r="E359" s="15">
        <v>0.3098</v>
      </c>
      <c r="F359" s="15">
        <v>0.046</v>
      </c>
      <c r="G359" s="42">
        <v>1.64e-11</v>
      </c>
      <c r="H359" s="15">
        <v>0.009705</v>
      </c>
      <c r="I359" s="15">
        <v>45.35708</v>
      </c>
      <c r="J359" s="162"/>
      <c r="K359" s="165"/>
    </row>
  </sheetData>
  <mergeCells count="22">
    <mergeCell ref="A1:K1"/>
    <mergeCell ref="A4:K4"/>
    <mergeCell ref="A23:K23"/>
    <mergeCell ref="A36:K36"/>
    <mergeCell ref="A125:K125"/>
    <mergeCell ref="A160:K160"/>
    <mergeCell ref="A195:K195"/>
    <mergeCell ref="A243:K243"/>
    <mergeCell ref="A287:K287"/>
    <mergeCell ref="A326:K326"/>
    <mergeCell ref="A353:K35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9"/>
  <sheetViews>
    <sheetView workbookViewId="0">
      <selection activeCell="D12" sqref="D12"/>
    </sheetView>
  </sheetViews>
  <sheetFormatPr defaultColWidth="8.89166666666667" defaultRowHeight="12.5"/>
  <cols>
    <col min="1" max="1" width="12" style="133" customWidth="1"/>
    <col min="2" max="2" width="19.5583333333333" style="133" customWidth="1"/>
    <col min="3" max="4" width="12.4416666666667" style="133" customWidth="1"/>
    <col min="5" max="7" width="9.66666666666667" style="133" customWidth="1"/>
    <col min="8" max="8" width="10.1083333333333" style="133" customWidth="1"/>
    <col min="9" max="9" width="9.66666666666667" style="133" customWidth="1"/>
    <col min="10" max="10" width="9.89166666666667" style="133" customWidth="1"/>
    <col min="11" max="11" width="11.1083333333333" style="133" customWidth="1"/>
    <col min="12" max="12" width="15.8916666666667" style="133" customWidth="1"/>
    <col min="13" max="16384" width="8.89166666666667" style="133"/>
  </cols>
  <sheetData>
    <row r="1" s="131" customFormat="1" ht="16.25" spans="1:12">
      <c r="A1" s="5" t="s">
        <v>465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134" t="s">
        <v>136</v>
      </c>
      <c r="B2" s="135" t="s">
        <v>466</v>
      </c>
      <c r="C2" s="135" t="s">
        <v>137</v>
      </c>
      <c r="D2" s="135" t="s">
        <v>138</v>
      </c>
      <c r="E2" s="135" t="s">
        <v>139</v>
      </c>
      <c r="F2" s="135" t="s">
        <v>140</v>
      </c>
      <c r="G2" s="135" t="s">
        <v>141</v>
      </c>
      <c r="H2" s="135" t="s">
        <v>142</v>
      </c>
      <c r="I2" s="135" t="s">
        <v>143</v>
      </c>
      <c r="J2" s="135" t="s">
        <v>144</v>
      </c>
      <c r="K2" s="145" t="s">
        <v>145</v>
      </c>
      <c r="L2" s="146" t="s">
        <v>146</v>
      </c>
    </row>
    <row r="3" spans="1:12">
      <c r="A3" s="136"/>
      <c r="B3" s="137"/>
      <c r="C3" s="137"/>
      <c r="D3" s="137"/>
      <c r="E3" s="137"/>
      <c r="F3" s="137"/>
      <c r="G3" s="137"/>
      <c r="H3" s="137"/>
      <c r="I3" s="137"/>
      <c r="J3" s="137"/>
      <c r="K3" s="147"/>
      <c r="L3" s="148"/>
    </row>
    <row r="4" spans="1:12">
      <c r="A4" s="71" t="s">
        <v>58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49"/>
    </row>
    <row r="5" spans="1:12">
      <c r="A5" s="51" t="s">
        <v>467</v>
      </c>
      <c r="B5" s="12" t="s">
        <v>468</v>
      </c>
      <c r="C5" s="12" t="s">
        <v>149</v>
      </c>
      <c r="D5" s="12" t="s">
        <v>153</v>
      </c>
      <c r="E5" s="12">
        <v>0.107929</v>
      </c>
      <c r="F5" s="12">
        <v>0.23062</v>
      </c>
      <c r="G5" s="12">
        <v>0.040555</v>
      </c>
      <c r="H5" s="13">
        <v>1.3e-8</v>
      </c>
      <c r="I5" s="12">
        <v>0.010241</v>
      </c>
      <c r="J5" s="12">
        <v>32.33764</v>
      </c>
      <c r="K5" s="12">
        <v>0.016381</v>
      </c>
      <c r="L5" s="76">
        <v>136.1372</v>
      </c>
    </row>
    <row r="6" spans="1:12">
      <c r="A6" s="51" t="s">
        <v>469</v>
      </c>
      <c r="B6" s="12" t="s">
        <v>470</v>
      </c>
      <c r="C6" s="12" t="s">
        <v>150</v>
      </c>
      <c r="D6" s="12" t="s">
        <v>149</v>
      </c>
      <c r="E6" s="12">
        <v>0.030031</v>
      </c>
      <c r="F6" s="12">
        <v>0.455269</v>
      </c>
      <c r="G6" s="12">
        <v>0.06757</v>
      </c>
      <c r="H6" s="13">
        <v>1.61e-11</v>
      </c>
      <c r="I6" s="12">
        <v>0.012075</v>
      </c>
      <c r="J6" s="12">
        <v>45.39733</v>
      </c>
      <c r="K6" s="150"/>
      <c r="L6" s="151"/>
    </row>
    <row r="7" spans="1:12">
      <c r="A7" s="51" t="s">
        <v>471</v>
      </c>
      <c r="B7" s="12" t="s">
        <v>472</v>
      </c>
      <c r="C7" s="12" t="s">
        <v>154</v>
      </c>
      <c r="D7" s="12" t="s">
        <v>150</v>
      </c>
      <c r="E7" s="12">
        <v>0.281198</v>
      </c>
      <c r="F7" s="12">
        <v>0.235876</v>
      </c>
      <c r="G7" s="12">
        <v>0.028451</v>
      </c>
      <c r="H7" s="13">
        <v>1.13e-16</v>
      </c>
      <c r="I7" s="12">
        <v>0.022492</v>
      </c>
      <c r="J7" s="12">
        <v>68.73266</v>
      </c>
      <c r="K7" s="150"/>
      <c r="L7" s="151"/>
    </row>
    <row r="8" spans="1:12">
      <c r="A8" s="51" t="s">
        <v>473</v>
      </c>
      <c r="B8" s="12" t="s">
        <v>474</v>
      </c>
      <c r="C8" s="12" t="s">
        <v>150</v>
      </c>
      <c r="D8" s="12" t="s">
        <v>149</v>
      </c>
      <c r="E8" s="12">
        <v>0.150268</v>
      </c>
      <c r="F8" s="12">
        <v>0.373764</v>
      </c>
      <c r="G8" s="12">
        <v>0.033952</v>
      </c>
      <c r="H8" s="13">
        <v>3.48e-28</v>
      </c>
      <c r="I8" s="12">
        <v>0.035676</v>
      </c>
      <c r="J8" s="12">
        <v>121.187</v>
      </c>
      <c r="K8" s="150"/>
      <c r="L8" s="151"/>
    </row>
    <row r="9" spans="1:12">
      <c r="A9" s="51" t="s">
        <v>475</v>
      </c>
      <c r="B9" s="12" t="s">
        <v>476</v>
      </c>
      <c r="C9" s="12" t="s">
        <v>150</v>
      </c>
      <c r="D9" s="12" t="s">
        <v>154</v>
      </c>
      <c r="E9" s="12">
        <v>0.06233</v>
      </c>
      <c r="F9" s="12">
        <v>1.27417</v>
      </c>
      <c r="G9" s="12">
        <v>0.036375</v>
      </c>
      <c r="H9" s="13">
        <v>1e-200</v>
      </c>
      <c r="I9" s="12">
        <v>0.189771</v>
      </c>
      <c r="J9" s="12">
        <v>1226.989</v>
      </c>
      <c r="K9" s="150"/>
      <c r="L9" s="151"/>
    </row>
    <row r="10" spans="1:12">
      <c r="A10" s="51" t="s">
        <v>477</v>
      </c>
      <c r="B10" s="12" t="s">
        <v>478</v>
      </c>
      <c r="C10" s="12" t="s">
        <v>149</v>
      </c>
      <c r="D10" s="12" t="s">
        <v>150</v>
      </c>
      <c r="E10" s="12">
        <v>0.182882</v>
      </c>
      <c r="F10" s="12">
        <v>-0.57038</v>
      </c>
      <c r="G10" s="12">
        <v>0.037818</v>
      </c>
      <c r="H10" s="13">
        <v>2.12e-51</v>
      </c>
      <c r="I10" s="12">
        <v>0.097234</v>
      </c>
      <c r="J10" s="12">
        <v>227.4738</v>
      </c>
      <c r="K10" s="150"/>
      <c r="L10" s="151"/>
    </row>
    <row r="11" spans="1:12">
      <c r="A11" s="51" t="s">
        <v>479</v>
      </c>
      <c r="B11" s="12" t="s">
        <v>480</v>
      </c>
      <c r="C11" s="12" t="s">
        <v>150</v>
      </c>
      <c r="D11" s="12" t="s">
        <v>149</v>
      </c>
      <c r="E11" s="12">
        <v>0.047513</v>
      </c>
      <c r="F11" s="12">
        <v>0.654306</v>
      </c>
      <c r="G11" s="12">
        <v>0.051585</v>
      </c>
      <c r="H11" s="13">
        <v>7.24e-37</v>
      </c>
      <c r="I11" s="12">
        <v>0.038749</v>
      </c>
      <c r="J11" s="12">
        <v>160.8867</v>
      </c>
      <c r="K11" s="150"/>
      <c r="L11" s="151"/>
    </row>
    <row r="12" spans="1:12">
      <c r="A12" s="51" t="s">
        <v>481</v>
      </c>
      <c r="B12" s="12" t="s">
        <v>482</v>
      </c>
      <c r="C12" s="12" t="s">
        <v>154</v>
      </c>
      <c r="D12" s="12" t="s">
        <v>149</v>
      </c>
      <c r="E12" s="12">
        <v>0.186506</v>
      </c>
      <c r="F12" s="12">
        <v>0.214716</v>
      </c>
      <c r="G12" s="12">
        <v>0.032968</v>
      </c>
      <c r="H12" s="13">
        <v>7.38e-11</v>
      </c>
      <c r="I12" s="12">
        <v>0.01399</v>
      </c>
      <c r="J12" s="12">
        <v>42.41628</v>
      </c>
      <c r="K12" s="150"/>
      <c r="L12" s="151"/>
    </row>
    <row r="13" spans="1:12">
      <c r="A13" s="51" t="s">
        <v>483</v>
      </c>
      <c r="B13" s="12" t="s">
        <v>484</v>
      </c>
      <c r="C13" s="12" t="s">
        <v>154</v>
      </c>
      <c r="D13" s="12" t="s">
        <v>153</v>
      </c>
      <c r="E13" s="12">
        <v>0.029582</v>
      </c>
      <c r="F13" s="12">
        <v>1.0213</v>
      </c>
      <c r="G13" s="12">
        <v>0.056218</v>
      </c>
      <c r="H13" s="13">
        <v>9.48e-74</v>
      </c>
      <c r="I13" s="12">
        <v>0.059885</v>
      </c>
      <c r="J13" s="12">
        <v>330.0259</v>
      </c>
      <c r="K13" s="150"/>
      <c r="L13" s="151"/>
    </row>
    <row r="14" spans="1:12">
      <c r="A14" s="51" t="s">
        <v>485</v>
      </c>
      <c r="B14" s="12" t="s">
        <v>486</v>
      </c>
      <c r="C14" s="12" t="s">
        <v>154</v>
      </c>
      <c r="D14" s="12" t="s">
        <v>153</v>
      </c>
      <c r="E14" s="12">
        <v>0.134662</v>
      </c>
      <c r="F14" s="12">
        <v>0.325303</v>
      </c>
      <c r="G14" s="12">
        <v>0.035757</v>
      </c>
      <c r="H14" s="13">
        <v>9.23e-20</v>
      </c>
      <c r="I14" s="12">
        <v>0.024662</v>
      </c>
      <c r="J14" s="12">
        <v>82.76717</v>
      </c>
      <c r="K14" s="150"/>
      <c r="L14" s="151"/>
    </row>
    <row r="15" spans="1:12">
      <c r="A15" s="51" t="s">
        <v>487</v>
      </c>
      <c r="B15" s="12" t="s">
        <v>488</v>
      </c>
      <c r="C15" s="12" t="s">
        <v>150</v>
      </c>
      <c r="D15" s="12" t="s">
        <v>154</v>
      </c>
      <c r="E15" s="12">
        <v>0.019531</v>
      </c>
      <c r="F15" s="12">
        <v>0.506726</v>
      </c>
      <c r="G15" s="12">
        <v>0.086839</v>
      </c>
      <c r="H15" s="13">
        <v>5.37e-9</v>
      </c>
      <c r="I15" s="12">
        <v>0.009834</v>
      </c>
      <c r="J15" s="12">
        <v>34.04988</v>
      </c>
      <c r="K15" s="150"/>
      <c r="L15" s="151"/>
    </row>
    <row r="16" spans="1:12">
      <c r="A16" s="51" t="s">
        <v>489</v>
      </c>
      <c r="B16" s="12" t="s">
        <v>490</v>
      </c>
      <c r="C16" s="12" t="s">
        <v>150</v>
      </c>
      <c r="D16" s="12" t="s">
        <v>149</v>
      </c>
      <c r="E16" s="12">
        <v>0.054766</v>
      </c>
      <c r="F16" s="12">
        <v>-0.42368</v>
      </c>
      <c r="G16" s="12">
        <v>0.0658</v>
      </c>
      <c r="H16" s="13">
        <v>1.2e-10</v>
      </c>
      <c r="I16" s="12">
        <v>0.018585</v>
      </c>
      <c r="J16" s="12">
        <v>41.45965</v>
      </c>
      <c r="K16" s="150"/>
      <c r="L16" s="151"/>
    </row>
    <row r="17" spans="1:12">
      <c r="A17" s="51" t="s">
        <v>491</v>
      </c>
      <c r="B17" s="12" t="s">
        <v>486</v>
      </c>
      <c r="C17" s="12" t="s">
        <v>149</v>
      </c>
      <c r="D17" s="12" t="s">
        <v>150</v>
      </c>
      <c r="E17" s="12">
        <v>0.879514</v>
      </c>
      <c r="F17" s="12">
        <v>-0.33015</v>
      </c>
      <c r="G17" s="12">
        <v>0.037234</v>
      </c>
      <c r="H17" s="13">
        <v>7.51e-19</v>
      </c>
      <c r="I17" s="12">
        <v>0.023101</v>
      </c>
      <c r="J17" s="12">
        <v>78.62396</v>
      </c>
      <c r="K17" s="150"/>
      <c r="L17" s="151"/>
    </row>
    <row r="18" spans="1:12">
      <c r="A18" s="51" t="s">
        <v>492</v>
      </c>
      <c r="B18" s="12" t="s">
        <v>493</v>
      </c>
      <c r="C18" s="12" t="s">
        <v>154</v>
      </c>
      <c r="D18" s="12" t="s">
        <v>153</v>
      </c>
      <c r="E18" s="12">
        <v>0.042582</v>
      </c>
      <c r="F18" s="12">
        <v>0.740011</v>
      </c>
      <c r="G18" s="12">
        <v>0.052072</v>
      </c>
      <c r="H18" s="13">
        <v>7.78e-46</v>
      </c>
      <c r="I18" s="12">
        <v>0.044651</v>
      </c>
      <c r="J18" s="12">
        <v>201.9636</v>
      </c>
      <c r="K18" s="150"/>
      <c r="L18" s="151"/>
    </row>
    <row r="19" spans="1:12">
      <c r="A19" s="51" t="s">
        <v>494</v>
      </c>
      <c r="B19" s="12" t="s">
        <v>495</v>
      </c>
      <c r="C19" s="12" t="s">
        <v>154</v>
      </c>
      <c r="D19" s="12" t="s">
        <v>153</v>
      </c>
      <c r="E19" s="12">
        <v>0.366492</v>
      </c>
      <c r="F19" s="12">
        <v>-0.16048</v>
      </c>
      <c r="G19" s="12">
        <v>0.02785</v>
      </c>
      <c r="H19" s="13">
        <v>8.31e-9</v>
      </c>
      <c r="I19" s="12">
        <v>0.011959</v>
      </c>
      <c r="J19" s="12">
        <v>33.20205</v>
      </c>
      <c r="K19" s="150"/>
      <c r="L19" s="151"/>
    </row>
    <row r="20" spans="1:12">
      <c r="A20" s="51" t="s">
        <v>496</v>
      </c>
      <c r="B20" s="12" t="s">
        <v>497</v>
      </c>
      <c r="C20" s="12" t="s">
        <v>149</v>
      </c>
      <c r="D20" s="12" t="s">
        <v>153</v>
      </c>
      <c r="E20" s="12">
        <v>0.053992</v>
      </c>
      <c r="F20" s="12">
        <v>0.613474</v>
      </c>
      <c r="G20" s="12">
        <v>0.049322</v>
      </c>
      <c r="H20" s="13">
        <v>1.62e-35</v>
      </c>
      <c r="I20" s="12">
        <v>0.038446</v>
      </c>
      <c r="J20" s="12">
        <v>154.7037</v>
      </c>
      <c r="K20" s="150"/>
      <c r="L20" s="151"/>
    </row>
    <row r="21" spans="1:12">
      <c r="A21" s="51" t="s">
        <v>498</v>
      </c>
      <c r="B21" s="12" t="s">
        <v>499</v>
      </c>
      <c r="C21" s="12" t="s">
        <v>154</v>
      </c>
      <c r="D21" s="12" t="s">
        <v>153</v>
      </c>
      <c r="E21" s="12">
        <v>0.135403</v>
      </c>
      <c r="F21" s="12">
        <v>0.524058</v>
      </c>
      <c r="G21" s="12">
        <v>0.033599</v>
      </c>
      <c r="H21" s="13">
        <v>7.55e-55</v>
      </c>
      <c r="I21" s="12">
        <v>0.064303</v>
      </c>
      <c r="J21" s="12">
        <v>243.2852</v>
      </c>
      <c r="K21" s="150"/>
      <c r="L21" s="151"/>
    </row>
    <row r="22" spans="1:12">
      <c r="A22" s="51" t="s">
        <v>500</v>
      </c>
      <c r="B22" s="12" t="s">
        <v>501</v>
      </c>
      <c r="C22" s="12" t="s">
        <v>149</v>
      </c>
      <c r="D22" s="12" t="s">
        <v>153</v>
      </c>
      <c r="E22" s="12">
        <v>0.077801</v>
      </c>
      <c r="F22" s="12">
        <v>0.31032</v>
      </c>
      <c r="G22" s="12">
        <v>0.045832</v>
      </c>
      <c r="H22" s="13">
        <v>1.28e-11</v>
      </c>
      <c r="I22" s="12">
        <v>0.013818</v>
      </c>
      <c r="J22" s="12">
        <v>45.843</v>
      </c>
      <c r="K22" s="150"/>
      <c r="L22" s="151"/>
    </row>
    <row r="23" spans="1:12">
      <c r="A23" s="51" t="s">
        <v>502</v>
      </c>
      <c r="B23" s="12" t="s">
        <v>470</v>
      </c>
      <c r="C23" s="12" t="s">
        <v>149</v>
      </c>
      <c r="D23" s="12" t="s">
        <v>150</v>
      </c>
      <c r="E23" s="12">
        <v>0.281064</v>
      </c>
      <c r="F23" s="12">
        <v>-0.16877</v>
      </c>
      <c r="G23" s="12">
        <v>0.030193</v>
      </c>
      <c r="H23" s="13">
        <v>2.27e-8</v>
      </c>
      <c r="I23" s="12">
        <v>0.011511</v>
      </c>
      <c r="J23" s="12">
        <v>31.24611</v>
      </c>
      <c r="K23" s="150"/>
      <c r="L23" s="151"/>
    </row>
    <row r="24" spans="1:12">
      <c r="A24" s="51" t="s">
        <v>503</v>
      </c>
      <c r="B24" s="12" t="s">
        <v>504</v>
      </c>
      <c r="C24" s="12" t="s">
        <v>150</v>
      </c>
      <c r="D24" s="12" t="s">
        <v>149</v>
      </c>
      <c r="E24" s="12">
        <v>0.580012</v>
      </c>
      <c r="F24" s="12">
        <v>-0.37174</v>
      </c>
      <c r="G24" s="12">
        <v>0.026002</v>
      </c>
      <c r="H24" s="13">
        <v>2.31e-46</v>
      </c>
      <c r="I24" s="12">
        <v>0.067324</v>
      </c>
      <c r="J24" s="12">
        <v>204.3824</v>
      </c>
      <c r="K24" s="150"/>
      <c r="L24" s="151"/>
    </row>
    <row r="25" spans="1:12">
      <c r="A25" s="51" t="s">
        <v>505</v>
      </c>
      <c r="B25" s="12" t="s">
        <v>506</v>
      </c>
      <c r="C25" s="12" t="s">
        <v>150</v>
      </c>
      <c r="D25" s="12" t="s">
        <v>153</v>
      </c>
      <c r="E25" s="12">
        <v>0.044035</v>
      </c>
      <c r="F25" s="12">
        <v>0.875448</v>
      </c>
      <c r="G25" s="12">
        <v>0.049699</v>
      </c>
      <c r="H25" s="13">
        <v>1.88e-69</v>
      </c>
      <c r="I25" s="12">
        <v>0.064525</v>
      </c>
      <c r="J25" s="12">
        <v>310.291</v>
      </c>
      <c r="K25" s="150"/>
      <c r="L25" s="151"/>
    </row>
    <row r="26" spans="1:12">
      <c r="A26" s="51" t="s">
        <v>507</v>
      </c>
      <c r="B26" s="12" t="s">
        <v>508</v>
      </c>
      <c r="C26" s="12" t="s">
        <v>149</v>
      </c>
      <c r="D26" s="12" t="s">
        <v>150</v>
      </c>
      <c r="E26" s="12">
        <v>0.131798</v>
      </c>
      <c r="F26" s="12">
        <v>0.383508</v>
      </c>
      <c r="G26" s="12">
        <v>0.035802</v>
      </c>
      <c r="H26" s="13">
        <v>8.96e-27</v>
      </c>
      <c r="I26" s="12">
        <v>0.03366</v>
      </c>
      <c r="J26" s="12">
        <v>114.7417</v>
      </c>
      <c r="K26" s="150"/>
      <c r="L26" s="151"/>
    </row>
    <row r="27" spans="1:12">
      <c r="A27" s="51" t="s">
        <v>509</v>
      </c>
      <c r="B27" s="12" t="s">
        <v>510</v>
      </c>
      <c r="C27" s="12" t="s">
        <v>154</v>
      </c>
      <c r="D27" s="12" t="s">
        <v>153</v>
      </c>
      <c r="E27" s="12">
        <v>0.077821</v>
      </c>
      <c r="F27" s="12">
        <v>0.431922</v>
      </c>
      <c r="G27" s="12">
        <v>0.044462</v>
      </c>
      <c r="H27" s="13">
        <v>2.62e-22</v>
      </c>
      <c r="I27" s="12">
        <v>0.026776</v>
      </c>
      <c r="J27" s="12">
        <v>94.36988</v>
      </c>
      <c r="K27" s="150"/>
      <c r="L27" s="151"/>
    </row>
    <row r="28" spans="1:12">
      <c r="A28" s="51" t="s">
        <v>511</v>
      </c>
      <c r="B28" s="12" t="s">
        <v>512</v>
      </c>
      <c r="C28" s="12" t="s">
        <v>154</v>
      </c>
      <c r="D28" s="12" t="s">
        <v>153</v>
      </c>
      <c r="E28" s="12">
        <v>0.287515</v>
      </c>
      <c r="F28" s="12">
        <v>0.169048</v>
      </c>
      <c r="G28" s="12">
        <v>0.028687</v>
      </c>
      <c r="H28" s="13">
        <v>3.8e-9</v>
      </c>
      <c r="I28" s="12">
        <v>0.011708</v>
      </c>
      <c r="J28" s="12">
        <v>34.72462</v>
      </c>
      <c r="K28" s="150"/>
      <c r="L28" s="151"/>
    </row>
    <row r="29" spans="1:12">
      <c r="A29" s="51" t="s">
        <v>513</v>
      </c>
      <c r="B29" s="12" t="s">
        <v>514</v>
      </c>
      <c r="C29" s="12" t="s">
        <v>154</v>
      </c>
      <c r="D29" s="12" t="s">
        <v>153</v>
      </c>
      <c r="E29" s="12">
        <v>0.138556</v>
      </c>
      <c r="F29" s="12">
        <v>-0.2353</v>
      </c>
      <c r="G29" s="12">
        <v>0.041111</v>
      </c>
      <c r="H29" s="13">
        <v>1.04e-8</v>
      </c>
      <c r="I29" s="12">
        <v>0.013217</v>
      </c>
      <c r="J29" s="12">
        <v>32.75763</v>
      </c>
      <c r="K29" s="150"/>
      <c r="L29" s="151"/>
    </row>
    <row r="30" spans="1:12">
      <c r="A30" s="51" t="s">
        <v>515</v>
      </c>
      <c r="B30" s="12" t="s">
        <v>516</v>
      </c>
      <c r="C30" s="12" t="s">
        <v>153</v>
      </c>
      <c r="D30" s="12" t="s">
        <v>154</v>
      </c>
      <c r="E30" s="12">
        <v>0.084964</v>
      </c>
      <c r="F30" s="12">
        <v>0.354506</v>
      </c>
      <c r="G30" s="12">
        <v>0.043208</v>
      </c>
      <c r="H30" s="13">
        <v>2.31e-16</v>
      </c>
      <c r="I30" s="12">
        <v>0.019541</v>
      </c>
      <c r="J30" s="12">
        <v>67.31653</v>
      </c>
      <c r="K30" s="150"/>
      <c r="L30" s="151"/>
    </row>
    <row r="31" spans="1:12">
      <c r="A31" s="51" t="s">
        <v>517</v>
      </c>
      <c r="B31" s="12" t="s">
        <v>518</v>
      </c>
      <c r="C31" s="12" t="s">
        <v>154</v>
      </c>
      <c r="D31" s="12" t="s">
        <v>153</v>
      </c>
      <c r="E31" s="12">
        <v>0.044354</v>
      </c>
      <c r="F31" s="12">
        <v>0.324191</v>
      </c>
      <c r="G31" s="12">
        <v>0.059284</v>
      </c>
      <c r="H31" s="13">
        <v>4.54e-8</v>
      </c>
      <c r="I31" s="12">
        <v>0.00891</v>
      </c>
      <c r="J31" s="12">
        <v>29.90362</v>
      </c>
      <c r="K31" s="150"/>
      <c r="L31" s="151"/>
    </row>
    <row r="32" spans="1:12">
      <c r="A32" s="51" t="s">
        <v>519</v>
      </c>
      <c r="B32" s="12" t="s">
        <v>486</v>
      </c>
      <c r="C32" s="12" t="s">
        <v>149</v>
      </c>
      <c r="D32" s="12" t="s">
        <v>150</v>
      </c>
      <c r="E32" s="12">
        <v>0.023223</v>
      </c>
      <c r="F32" s="12">
        <v>0.847808</v>
      </c>
      <c r="G32" s="12">
        <v>0.068353</v>
      </c>
      <c r="H32" s="13">
        <v>2.51e-35</v>
      </c>
      <c r="I32" s="12">
        <v>0.032609</v>
      </c>
      <c r="J32" s="12">
        <v>153.8422</v>
      </c>
      <c r="K32" s="150"/>
      <c r="L32" s="151"/>
    </row>
    <row r="33" spans="1:12">
      <c r="A33" s="51" t="s">
        <v>520</v>
      </c>
      <c r="B33" s="12" t="s">
        <v>501</v>
      </c>
      <c r="C33" s="12" t="s">
        <v>154</v>
      </c>
      <c r="D33" s="12" t="s">
        <v>153</v>
      </c>
      <c r="E33" s="12">
        <v>0.934141</v>
      </c>
      <c r="F33" s="12">
        <v>-0.33893</v>
      </c>
      <c r="G33" s="12">
        <v>0.048935</v>
      </c>
      <c r="H33" s="13">
        <v>4.33e-12</v>
      </c>
      <c r="I33" s="12">
        <v>0.014134</v>
      </c>
      <c r="J33" s="12">
        <v>47.9704</v>
      </c>
      <c r="K33" s="150"/>
      <c r="L33" s="151"/>
    </row>
    <row r="34" spans="1:12">
      <c r="A34" s="51" t="s">
        <v>521</v>
      </c>
      <c r="B34" s="12" t="s">
        <v>486</v>
      </c>
      <c r="C34" s="12" t="s">
        <v>149</v>
      </c>
      <c r="D34" s="12" t="s">
        <v>150</v>
      </c>
      <c r="E34" s="12">
        <v>0.645438</v>
      </c>
      <c r="F34" s="12">
        <v>0.196574</v>
      </c>
      <c r="G34" s="12">
        <v>0.028139</v>
      </c>
      <c r="H34" s="13">
        <v>2.83e-12</v>
      </c>
      <c r="I34" s="12">
        <v>0.017686</v>
      </c>
      <c r="J34" s="12">
        <v>48.80098</v>
      </c>
      <c r="K34" s="150"/>
      <c r="L34" s="151"/>
    </row>
    <row r="35" spans="1:12">
      <c r="A35" s="51" t="s">
        <v>522</v>
      </c>
      <c r="B35" s="12" t="s">
        <v>506</v>
      </c>
      <c r="C35" s="12" t="s">
        <v>150</v>
      </c>
      <c r="D35" s="12" t="s">
        <v>149</v>
      </c>
      <c r="E35" s="12">
        <v>0.158356</v>
      </c>
      <c r="F35" s="12">
        <v>0.230078</v>
      </c>
      <c r="G35" s="12">
        <v>0.034487</v>
      </c>
      <c r="H35" s="13">
        <v>2.53e-11</v>
      </c>
      <c r="I35" s="12">
        <v>0.014111</v>
      </c>
      <c r="J35" s="12">
        <v>44.50703</v>
      </c>
      <c r="K35" s="150"/>
      <c r="L35" s="151"/>
    </row>
    <row r="36" spans="1:12">
      <c r="A36" s="51" t="s">
        <v>523</v>
      </c>
      <c r="B36" s="12" t="s">
        <v>497</v>
      </c>
      <c r="C36" s="12" t="s">
        <v>150</v>
      </c>
      <c r="D36" s="12" t="s">
        <v>149</v>
      </c>
      <c r="E36" s="12">
        <v>0.894262</v>
      </c>
      <c r="F36" s="12">
        <v>-0.28761</v>
      </c>
      <c r="G36" s="12">
        <v>0.040153</v>
      </c>
      <c r="H36" s="13">
        <v>7.9e-13</v>
      </c>
      <c r="I36" s="12">
        <v>0.015644</v>
      </c>
      <c r="J36" s="12">
        <v>51.30704</v>
      </c>
      <c r="K36" s="150"/>
      <c r="L36" s="151"/>
    </row>
    <row r="37" spans="1:12">
      <c r="A37" s="139" t="s">
        <v>524</v>
      </c>
      <c r="B37" s="140" t="s">
        <v>506</v>
      </c>
      <c r="C37" s="140" t="s">
        <v>153</v>
      </c>
      <c r="D37" s="140" t="s">
        <v>149</v>
      </c>
      <c r="E37" s="140">
        <v>0.421181</v>
      </c>
      <c r="F37" s="140">
        <v>-0.20165</v>
      </c>
      <c r="G37" s="140">
        <v>0.027065</v>
      </c>
      <c r="H37" s="141">
        <v>9.29e-14</v>
      </c>
      <c r="I37" s="140">
        <v>0.019827</v>
      </c>
      <c r="J37" s="140">
        <v>55.51228</v>
      </c>
      <c r="K37" s="152"/>
      <c r="L37" s="153"/>
    </row>
    <row r="38" s="132" customFormat="1" ht="13" spans="1:12">
      <c r="A38" s="142" t="s">
        <v>171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54"/>
    </row>
    <row r="39" spans="1:12">
      <c r="A39" s="9" t="s">
        <v>172</v>
      </c>
      <c r="B39" s="10" t="s">
        <v>151</v>
      </c>
      <c r="C39" s="10" t="s">
        <v>149</v>
      </c>
      <c r="D39" s="10" t="s">
        <v>150</v>
      </c>
      <c r="E39" s="10" t="s">
        <v>151</v>
      </c>
      <c r="F39" s="10">
        <v>0.151862</v>
      </c>
      <c r="G39" s="10">
        <v>0.018586</v>
      </c>
      <c r="H39" s="39">
        <v>3.06e-16</v>
      </c>
      <c r="I39" s="10" t="s">
        <v>151</v>
      </c>
      <c r="J39" s="10">
        <v>66.75117</v>
      </c>
      <c r="K39" s="10">
        <v>0.339975</v>
      </c>
      <c r="L39" s="155">
        <v>122.4865</v>
      </c>
    </row>
    <row r="40" spans="1:12">
      <c r="A40" s="51" t="s">
        <v>525</v>
      </c>
      <c r="B40" s="12" t="s">
        <v>151</v>
      </c>
      <c r="C40" s="12" t="s">
        <v>149</v>
      </c>
      <c r="D40" s="12" t="s">
        <v>150</v>
      </c>
      <c r="E40" s="12" t="s">
        <v>151</v>
      </c>
      <c r="F40" s="12">
        <v>0.111043</v>
      </c>
      <c r="G40" s="12">
        <v>0.018472</v>
      </c>
      <c r="H40" s="13">
        <v>1.84e-9</v>
      </c>
      <c r="I40" s="12" t="s">
        <v>151</v>
      </c>
      <c r="J40" s="12">
        <v>36.13198</v>
      </c>
      <c r="K40" s="150"/>
      <c r="L40" s="151"/>
    </row>
    <row r="41" spans="1:12">
      <c r="A41" s="51" t="s">
        <v>526</v>
      </c>
      <c r="B41" s="12" t="s">
        <v>151</v>
      </c>
      <c r="C41" s="12" t="s">
        <v>154</v>
      </c>
      <c r="D41" s="12" t="s">
        <v>149</v>
      </c>
      <c r="E41" s="12" t="s">
        <v>151</v>
      </c>
      <c r="F41" s="12">
        <v>0.185848</v>
      </c>
      <c r="G41" s="12">
        <v>0.033909</v>
      </c>
      <c r="H41" s="13">
        <v>4.23e-8</v>
      </c>
      <c r="I41" s="12" t="s">
        <v>151</v>
      </c>
      <c r="J41" s="12">
        <v>30.03421</v>
      </c>
      <c r="K41" s="150"/>
      <c r="L41" s="151"/>
    </row>
    <row r="42" spans="1:12">
      <c r="A42" s="51" t="s">
        <v>527</v>
      </c>
      <c r="B42" s="12" t="s">
        <v>151</v>
      </c>
      <c r="C42" s="12" t="s">
        <v>149</v>
      </c>
      <c r="D42" s="12" t="s">
        <v>150</v>
      </c>
      <c r="E42" s="12" t="s">
        <v>151</v>
      </c>
      <c r="F42" s="12">
        <v>0.112161</v>
      </c>
      <c r="G42" s="12">
        <v>0.020142</v>
      </c>
      <c r="H42" s="13">
        <v>2.57e-8</v>
      </c>
      <c r="I42" s="12" t="s">
        <v>151</v>
      </c>
      <c r="J42" s="12">
        <v>31.00227</v>
      </c>
      <c r="K42" s="150"/>
      <c r="L42" s="151"/>
    </row>
    <row r="43" spans="1:12">
      <c r="A43" s="51" t="s">
        <v>528</v>
      </c>
      <c r="B43" s="12" t="s">
        <v>151</v>
      </c>
      <c r="C43" s="12" t="s">
        <v>153</v>
      </c>
      <c r="D43" s="12" t="s">
        <v>154</v>
      </c>
      <c r="E43" s="12" t="s">
        <v>151</v>
      </c>
      <c r="F43" s="12">
        <v>0.149545</v>
      </c>
      <c r="G43" s="12">
        <v>0.022231</v>
      </c>
      <c r="H43" s="13">
        <v>1.73e-11</v>
      </c>
      <c r="I43" s="12" t="s">
        <v>151</v>
      </c>
      <c r="J43" s="12">
        <v>45.24283</v>
      </c>
      <c r="K43" s="150"/>
      <c r="L43" s="151"/>
    </row>
    <row r="44" spans="1:12">
      <c r="A44" s="51" t="s">
        <v>529</v>
      </c>
      <c r="B44" s="12" t="s">
        <v>151</v>
      </c>
      <c r="C44" s="12" t="s">
        <v>149</v>
      </c>
      <c r="D44" s="12" t="s">
        <v>150</v>
      </c>
      <c r="E44" s="12" t="s">
        <v>151</v>
      </c>
      <c r="F44" s="12">
        <v>0.19967</v>
      </c>
      <c r="G44" s="12">
        <v>0.034608</v>
      </c>
      <c r="H44" s="13">
        <v>7.95e-9</v>
      </c>
      <c r="I44" s="12" t="s">
        <v>151</v>
      </c>
      <c r="J44" s="12">
        <v>33.28228</v>
      </c>
      <c r="K44" s="150"/>
      <c r="L44" s="151"/>
    </row>
    <row r="45" spans="1:12">
      <c r="A45" s="51" t="s">
        <v>530</v>
      </c>
      <c r="B45" s="12" t="s">
        <v>151</v>
      </c>
      <c r="C45" s="12" t="s">
        <v>149</v>
      </c>
      <c r="D45" s="12" t="s">
        <v>150</v>
      </c>
      <c r="E45" s="12" t="s">
        <v>151</v>
      </c>
      <c r="F45" s="12">
        <v>0.120446</v>
      </c>
      <c r="G45" s="12">
        <v>0.022051</v>
      </c>
      <c r="H45" s="13">
        <v>4.71e-8</v>
      </c>
      <c r="I45" s="12" t="s">
        <v>151</v>
      </c>
      <c r="J45" s="12">
        <v>29.82965</v>
      </c>
      <c r="K45" s="150"/>
      <c r="L45" s="151"/>
    </row>
    <row r="46" spans="1:12">
      <c r="A46" s="51" t="s">
        <v>531</v>
      </c>
      <c r="B46" s="12" t="s">
        <v>151</v>
      </c>
      <c r="C46" s="12" t="s">
        <v>149</v>
      </c>
      <c r="D46" s="12" t="s">
        <v>150</v>
      </c>
      <c r="E46" s="12" t="s">
        <v>151</v>
      </c>
      <c r="F46" s="12">
        <v>0.159565</v>
      </c>
      <c r="G46" s="12">
        <v>0.025058</v>
      </c>
      <c r="H46" s="13">
        <v>1.92e-10</v>
      </c>
      <c r="I46" s="12" t="s">
        <v>151</v>
      </c>
      <c r="J46" s="12">
        <v>40.5428</v>
      </c>
      <c r="K46" s="150"/>
      <c r="L46" s="151"/>
    </row>
    <row r="47" spans="1:12">
      <c r="A47" s="51" t="s">
        <v>532</v>
      </c>
      <c r="B47" s="12" t="s">
        <v>151</v>
      </c>
      <c r="C47" s="12" t="s">
        <v>150</v>
      </c>
      <c r="D47" s="12" t="s">
        <v>149</v>
      </c>
      <c r="E47" s="12" t="s">
        <v>151</v>
      </c>
      <c r="F47" s="12">
        <v>0.156654</v>
      </c>
      <c r="G47" s="12">
        <v>0.024415</v>
      </c>
      <c r="H47" s="13">
        <v>1.4e-10</v>
      </c>
      <c r="I47" s="12" t="s">
        <v>151</v>
      </c>
      <c r="J47" s="12">
        <v>41.16107</v>
      </c>
      <c r="K47" s="150"/>
      <c r="L47" s="151"/>
    </row>
    <row r="48" spans="1:12">
      <c r="A48" s="51" t="s">
        <v>533</v>
      </c>
      <c r="B48" s="12" t="s">
        <v>151</v>
      </c>
      <c r="C48" s="12" t="s">
        <v>154</v>
      </c>
      <c r="D48" s="12" t="s">
        <v>153</v>
      </c>
      <c r="E48" s="12" t="s">
        <v>151</v>
      </c>
      <c r="F48" s="12">
        <v>0.154784</v>
      </c>
      <c r="G48" s="12">
        <v>0.018578</v>
      </c>
      <c r="H48" s="13">
        <v>7.97e-17</v>
      </c>
      <c r="I48" s="12" t="s">
        <v>151</v>
      </c>
      <c r="J48" s="12">
        <v>69.40585</v>
      </c>
      <c r="K48" s="150"/>
      <c r="L48" s="151"/>
    </row>
    <row r="49" spans="1:12">
      <c r="A49" s="51" t="s">
        <v>174</v>
      </c>
      <c r="B49" s="12" t="s">
        <v>151</v>
      </c>
      <c r="C49" s="12" t="s">
        <v>153</v>
      </c>
      <c r="D49" s="12" t="s">
        <v>154</v>
      </c>
      <c r="E49" s="12" t="s">
        <v>151</v>
      </c>
      <c r="F49" s="12">
        <v>0.153579</v>
      </c>
      <c r="G49" s="12">
        <v>0.018893</v>
      </c>
      <c r="H49" s="13">
        <v>4.34e-16</v>
      </c>
      <c r="I49" s="12" t="s">
        <v>151</v>
      </c>
      <c r="J49" s="12">
        <v>66.06498</v>
      </c>
      <c r="K49" s="150"/>
      <c r="L49" s="151"/>
    </row>
    <row r="50" spans="1:12">
      <c r="A50" s="51" t="s">
        <v>534</v>
      </c>
      <c r="B50" s="12" t="s">
        <v>151</v>
      </c>
      <c r="C50" s="12" t="s">
        <v>154</v>
      </c>
      <c r="D50" s="12" t="s">
        <v>153</v>
      </c>
      <c r="E50" s="12" t="s">
        <v>151</v>
      </c>
      <c r="F50" s="12">
        <v>0.34899</v>
      </c>
      <c r="G50" s="12">
        <v>0.026913</v>
      </c>
      <c r="H50" s="13">
        <v>1.87e-38</v>
      </c>
      <c r="I50" s="12" t="s">
        <v>151</v>
      </c>
      <c r="J50" s="12">
        <v>168.1227</v>
      </c>
      <c r="K50" s="150"/>
      <c r="L50" s="151"/>
    </row>
    <row r="51" spans="1:12">
      <c r="A51" s="51" t="s">
        <v>535</v>
      </c>
      <c r="B51" s="12" t="s">
        <v>151</v>
      </c>
      <c r="C51" s="12" t="s">
        <v>153</v>
      </c>
      <c r="D51" s="12" t="s">
        <v>154</v>
      </c>
      <c r="E51" s="12" t="s">
        <v>151</v>
      </c>
      <c r="F51" s="12">
        <v>1.12005</v>
      </c>
      <c r="G51" s="12">
        <v>0.029117</v>
      </c>
      <c r="H51" s="13">
        <v>1e-200</v>
      </c>
      <c r="I51" s="12" t="s">
        <v>151</v>
      </c>
      <c r="J51" s="12">
        <v>1479.501</v>
      </c>
      <c r="K51" s="150"/>
      <c r="L51" s="151"/>
    </row>
    <row r="52" spans="1:12">
      <c r="A52" s="51" t="s">
        <v>536</v>
      </c>
      <c r="B52" s="12" t="s">
        <v>151</v>
      </c>
      <c r="C52" s="12" t="s">
        <v>154</v>
      </c>
      <c r="D52" s="12" t="s">
        <v>153</v>
      </c>
      <c r="E52" s="12" t="s">
        <v>151</v>
      </c>
      <c r="F52" s="12">
        <v>0.261754</v>
      </c>
      <c r="G52" s="12">
        <v>0.025293</v>
      </c>
      <c r="H52" s="13">
        <v>4.23e-25</v>
      </c>
      <c r="I52" s="12" t="s">
        <v>151</v>
      </c>
      <c r="J52" s="12">
        <v>107.0813</v>
      </c>
      <c r="K52" s="150"/>
      <c r="L52" s="151"/>
    </row>
    <row r="53" spans="1:12">
      <c r="A53" s="51" t="s">
        <v>537</v>
      </c>
      <c r="B53" s="12" t="s">
        <v>151</v>
      </c>
      <c r="C53" s="12" t="s">
        <v>150</v>
      </c>
      <c r="D53" s="12" t="s">
        <v>149</v>
      </c>
      <c r="E53" s="12" t="s">
        <v>151</v>
      </c>
      <c r="F53" s="12">
        <v>0.117783</v>
      </c>
      <c r="G53" s="12">
        <v>0.020403</v>
      </c>
      <c r="H53" s="13">
        <v>7.79e-9</v>
      </c>
      <c r="I53" s="12" t="s">
        <v>151</v>
      </c>
      <c r="J53" s="12">
        <v>33.32098</v>
      </c>
      <c r="K53" s="150"/>
      <c r="L53" s="151"/>
    </row>
    <row r="54" spans="1:12">
      <c r="A54" s="51" t="s">
        <v>538</v>
      </c>
      <c r="B54" s="12" t="s">
        <v>151</v>
      </c>
      <c r="C54" s="12" t="s">
        <v>150</v>
      </c>
      <c r="D54" s="12" t="s">
        <v>153</v>
      </c>
      <c r="E54" s="12" t="s">
        <v>151</v>
      </c>
      <c r="F54" s="12">
        <v>0.357961</v>
      </c>
      <c r="G54" s="12">
        <v>0.064752</v>
      </c>
      <c r="H54" s="13">
        <v>3.24e-8</v>
      </c>
      <c r="I54" s="12" t="s">
        <v>151</v>
      </c>
      <c r="J54" s="12">
        <v>30.55546</v>
      </c>
      <c r="K54" s="150"/>
      <c r="L54" s="151"/>
    </row>
    <row r="55" spans="1:12">
      <c r="A55" s="51" t="s">
        <v>539</v>
      </c>
      <c r="B55" s="12" t="s">
        <v>151</v>
      </c>
      <c r="C55" s="12" t="s">
        <v>153</v>
      </c>
      <c r="D55" s="12" t="s">
        <v>154</v>
      </c>
      <c r="E55" s="12" t="s">
        <v>151</v>
      </c>
      <c r="F55" s="12">
        <v>0.250759</v>
      </c>
      <c r="G55" s="12">
        <v>0.022026</v>
      </c>
      <c r="H55" s="13">
        <v>4.98e-30</v>
      </c>
      <c r="I55" s="12" t="s">
        <v>151</v>
      </c>
      <c r="J55" s="12">
        <v>129.5906</v>
      </c>
      <c r="K55" s="150"/>
      <c r="L55" s="151"/>
    </row>
    <row r="56" spans="1:12">
      <c r="A56" s="51" t="s">
        <v>540</v>
      </c>
      <c r="B56" s="12" t="s">
        <v>151</v>
      </c>
      <c r="C56" s="12" t="s">
        <v>154</v>
      </c>
      <c r="D56" s="12" t="s">
        <v>153</v>
      </c>
      <c r="E56" s="12" t="s">
        <v>151</v>
      </c>
      <c r="F56" s="12">
        <v>0.150143</v>
      </c>
      <c r="G56" s="12">
        <v>0.018658</v>
      </c>
      <c r="H56" s="13">
        <v>8.49e-16</v>
      </c>
      <c r="I56" s="12" t="s">
        <v>151</v>
      </c>
      <c r="J56" s="12">
        <v>64.74316</v>
      </c>
      <c r="K56" s="150"/>
      <c r="L56" s="151"/>
    </row>
    <row r="57" spans="1:12">
      <c r="A57" s="51" t="s">
        <v>364</v>
      </c>
      <c r="B57" s="12" t="s">
        <v>151</v>
      </c>
      <c r="C57" s="12" t="s">
        <v>154</v>
      </c>
      <c r="D57" s="12" t="s">
        <v>149</v>
      </c>
      <c r="E57" s="12" t="s">
        <v>151</v>
      </c>
      <c r="F57" s="12">
        <v>0.123864</v>
      </c>
      <c r="G57" s="12">
        <v>0.020875</v>
      </c>
      <c r="H57" s="13">
        <v>2.96e-9</v>
      </c>
      <c r="I57" s="12" t="s">
        <v>151</v>
      </c>
      <c r="J57" s="12">
        <v>35.20216</v>
      </c>
      <c r="K57" s="150"/>
      <c r="L57" s="151"/>
    </row>
    <row r="58" spans="1:12">
      <c r="A58" s="51" t="s">
        <v>541</v>
      </c>
      <c r="B58" s="12" t="s">
        <v>151</v>
      </c>
      <c r="C58" s="12" t="s">
        <v>149</v>
      </c>
      <c r="D58" s="12" t="s">
        <v>150</v>
      </c>
      <c r="E58" s="12" t="s">
        <v>151</v>
      </c>
      <c r="F58" s="12">
        <v>0.172271</v>
      </c>
      <c r="G58" s="12">
        <v>0.02158</v>
      </c>
      <c r="H58" s="13">
        <v>1.43e-15</v>
      </c>
      <c r="I58" s="12" t="s">
        <v>151</v>
      </c>
      <c r="J58" s="12">
        <v>63.71907</v>
      </c>
      <c r="K58" s="150"/>
      <c r="L58" s="151"/>
    </row>
    <row r="59" spans="1:12">
      <c r="A59" s="51" t="s">
        <v>542</v>
      </c>
      <c r="B59" s="12" t="s">
        <v>151</v>
      </c>
      <c r="C59" s="12" t="s">
        <v>154</v>
      </c>
      <c r="D59" s="12" t="s">
        <v>153</v>
      </c>
      <c r="E59" s="12" t="s">
        <v>151</v>
      </c>
      <c r="F59" s="12">
        <v>0.27826</v>
      </c>
      <c r="G59" s="12">
        <v>0.018863</v>
      </c>
      <c r="H59" s="13">
        <v>3e-49</v>
      </c>
      <c r="I59" s="12" t="s">
        <v>151</v>
      </c>
      <c r="J59" s="12">
        <v>217.5768</v>
      </c>
      <c r="K59" s="150"/>
      <c r="L59" s="151"/>
    </row>
    <row r="60" spans="1:12">
      <c r="A60" s="51" t="s">
        <v>543</v>
      </c>
      <c r="B60" s="12" t="s">
        <v>151</v>
      </c>
      <c r="C60" s="12" t="s">
        <v>149</v>
      </c>
      <c r="D60" s="12" t="s">
        <v>150</v>
      </c>
      <c r="E60" s="12" t="s">
        <v>151</v>
      </c>
      <c r="F60" s="12">
        <v>0.424614</v>
      </c>
      <c r="G60" s="12">
        <v>0.059531</v>
      </c>
      <c r="H60" s="13">
        <v>9.84e-13</v>
      </c>
      <c r="I60" s="12" t="s">
        <v>151</v>
      </c>
      <c r="J60" s="12">
        <v>50.86664</v>
      </c>
      <c r="K60" s="150"/>
      <c r="L60" s="151"/>
    </row>
    <row r="61" spans="1:12">
      <c r="A61" s="51" t="s">
        <v>544</v>
      </c>
      <c r="B61" s="12" t="s">
        <v>151</v>
      </c>
      <c r="C61" s="12" t="s">
        <v>149</v>
      </c>
      <c r="D61" s="12" t="s">
        <v>150</v>
      </c>
      <c r="E61" s="12" t="s">
        <v>151</v>
      </c>
      <c r="F61" s="12">
        <v>0.183987</v>
      </c>
      <c r="G61" s="12">
        <v>0.019735</v>
      </c>
      <c r="H61" s="13">
        <v>1.13e-20</v>
      </c>
      <c r="I61" s="12" t="s">
        <v>151</v>
      </c>
      <c r="J61" s="12">
        <v>86.90602</v>
      </c>
      <c r="K61" s="150"/>
      <c r="L61" s="151"/>
    </row>
    <row r="62" ht="13" spans="1:12">
      <c r="A62" s="51" t="s">
        <v>545</v>
      </c>
      <c r="B62" s="12" t="s">
        <v>151</v>
      </c>
      <c r="C62" s="12" t="s">
        <v>150</v>
      </c>
      <c r="D62" s="12" t="s">
        <v>149</v>
      </c>
      <c r="E62" s="144" t="s">
        <v>151</v>
      </c>
      <c r="F62" s="12">
        <v>0.175633</v>
      </c>
      <c r="G62" s="12">
        <v>0.018683</v>
      </c>
      <c r="H62" s="13">
        <v>5.42e-21</v>
      </c>
      <c r="I62" s="12" t="s">
        <v>151</v>
      </c>
      <c r="J62" s="12">
        <v>88.35915</v>
      </c>
      <c r="K62" s="150"/>
      <c r="L62" s="151"/>
    </row>
    <row r="63" spans="1:12">
      <c r="A63" s="51" t="s">
        <v>546</v>
      </c>
      <c r="B63" s="12" t="s">
        <v>151</v>
      </c>
      <c r="C63" s="12" t="s">
        <v>150</v>
      </c>
      <c r="D63" s="12" t="s">
        <v>149</v>
      </c>
      <c r="E63" s="12" t="s">
        <v>151</v>
      </c>
      <c r="F63" s="12">
        <v>0.760784</v>
      </c>
      <c r="G63" s="12">
        <v>0.033453</v>
      </c>
      <c r="H63" s="13">
        <v>1.72e-114</v>
      </c>
      <c r="I63" s="12" t="s">
        <v>151</v>
      </c>
      <c r="J63" s="12">
        <v>517.1163</v>
      </c>
      <c r="K63" s="150"/>
      <c r="L63" s="151"/>
    </row>
    <row r="64" spans="1:12">
      <c r="A64" s="51" t="s">
        <v>547</v>
      </c>
      <c r="B64" s="12" t="s">
        <v>151</v>
      </c>
      <c r="C64" s="12" t="s">
        <v>150</v>
      </c>
      <c r="D64" s="12" t="s">
        <v>149</v>
      </c>
      <c r="E64" s="12" t="s">
        <v>151</v>
      </c>
      <c r="F64" s="12">
        <v>0.136049</v>
      </c>
      <c r="G64" s="12">
        <v>0.019734</v>
      </c>
      <c r="H64" s="13">
        <v>5.42e-12</v>
      </c>
      <c r="I64" s="12" t="s">
        <v>151</v>
      </c>
      <c r="J64" s="12">
        <v>47.51986</v>
      </c>
      <c r="K64" s="150"/>
      <c r="L64" s="151"/>
    </row>
    <row r="65" spans="1:12">
      <c r="A65" s="51" t="s">
        <v>548</v>
      </c>
      <c r="B65" s="12" t="s">
        <v>151</v>
      </c>
      <c r="C65" s="12" t="s">
        <v>149</v>
      </c>
      <c r="D65" s="12" t="s">
        <v>150</v>
      </c>
      <c r="E65" s="12" t="s">
        <v>151</v>
      </c>
      <c r="F65" s="12">
        <v>0.151003</v>
      </c>
      <c r="G65" s="12">
        <v>0.023051</v>
      </c>
      <c r="H65" s="13">
        <v>5.72e-11</v>
      </c>
      <c r="I65" s="12" t="s">
        <v>151</v>
      </c>
      <c r="J65" s="12">
        <v>42.9054</v>
      </c>
      <c r="K65" s="150"/>
      <c r="L65" s="151"/>
    </row>
    <row r="66" spans="1:12">
      <c r="A66" s="51" t="s">
        <v>549</v>
      </c>
      <c r="B66" s="12" t="s">
        <v>151</v>
      </c>
      <c r="C66" s="12" t="s">
        <v>150</v>
      </c>
      <c r="D66" s="12" t="s">
        <v>149</v>
      </c>
      <c r="E66" s="12" t="s">
        <v>151</v>
      </c>
      <c r="F66" s="12">
        <v>0.187309</v>
      </c>
      <c r="G66" s="12">
        <v>0.021237</v>
      </c>
      <c r="H66" s="13">
        <v>1.14e-18</v>
      </c>
      <c r="I66" s="12" t="s">
        <v>151</v>
      </c>
      <c r="J66" s="12">
        <v>77.77837</v>
      </c>
      <c r="K66" s="150"/>
      <c r="L66" s="151"/>
    </row>
    <row r="67" spans="1:12">
      <c r="A67" s="51" t="s">
        <v>550</v>
      </c>
      <c r="B67" s="12" t="s">
        <v>151</v>
      </c>
      <c r="C67" s="12" t="s">
        <v>154</v>
      </c>
      <c r="D67" s="12" t="s">
        <v>153</v>
      </c>
      <c r="E67" s="12" t="s">
        <v>151</v>
      </c>
      <c r="F67" s="12">
        <v>0.107957</v>
      </c>
      <c r="G67" s="12">
        <v>0.018834</v>
      </c>
      <c r="H67" s="13">
        <v>9.92e-9</v>
      </c>
      <c r="I67" s="12" t="s">
        <v>151</v>
      </c>
      <c r="J67" s="12">
        <v>32.85138</v>
      </c>
      <c r="K67" s="150"/>
      <c r="L67" s="151"/>
    </row>
    <row r="68" spans="1:12">
      <c r="A68" s="51" t="s">
        <v>551</v>
      </c>
      <c r="B68" s="12" t="s">
        <v>151</v>
      </c>
      <c r="C68" s="12" t="s">
        <v>153</v>
      </c>
      <c r="D68" s="12" t="s">
        <v>150</v>
      </c>
      <c r="E68" s="12" t="s">
        <v>151</v>
      </c>
      <c r="F68" s="12">
        <v>0.131028</v>
      </c>
      <c r="G68" s="12">
        <v>0.021151</v>
      </c>
      <c r="H68" s="13">
        <v>5.83e-10</v>
      </c>
      <c r="I68" s="12" t="s">
        <v>151</v>
      </c>
      <c r="J68" s="12">
        <v>38.36949</v>
      </c>
      <c r="K68" s="150"/>
      <c r="L68" s="151"/>
    </row>
    <row r="69" spans="1:12">
      <c r="A69" s="51" t="s">
        <v>552</v>
      </c>
      <c r="B69" s="12" t="s">
        <v>151</v>
      </c>
      <c r="C69" s="12" t="s">
        <v>150</v>
      </c>
      <c r="D69" s="12" t="s">
        <v>149</v>
      </c>
      <c r="E69" s="12" t="s">
        <v>151</v>
      </c>
      <c r="F69" s="12">
        <v>0.14842</v>
      </c>
      <c r="G69" s="12">
        <v>0.022105</v>
      </c>
      <c r="H69" s="13">
        <v>1.89e-11</v>
      </c>
      <c r="I69" s="12" t="s">
        <v>151</v>
      </c>
      <c r="J69" s="12">
        <v>45.07499</v>
      </c>
      <c r="K69" s="150"/>
      <c r="L69" s="151"/>
    </row>
    <row r="70" spans="1:12">
      <c r="A70" s="51" t="s">
        <v>553</v>
      </c>
      <c r="B70" s="12" t="s">
        <v>151</v>
      </c>
      <c r="C70" s="12" t="s">
        <v>149</v>
      </c>
      <c r="D70" s="12" t="s">
        <v>150</v>
      </c>
      <c r="E70" s="12" t="s">
        <v>151</v>
      </c>
      <c r="F70" s="12">
        <v>0.111541</v>
      </c>
      <c r="G70" s="12">
        <v>0.019283</v>
      </c>
      <c r="H70" s="13">
        <v>7.27e-9</v>
      </c>
      <c r="I70" s="12" t="s">
        <v>151</v>
      </c>
      <c r="J70" s="12">
        <v>33.45397</v>
      </c>
      <c r="K70" s="150"/>
      <c r="L70" s="151"/>
    </row>
    <row r="71" spans="1:12">
      <c r="A71" s="51" t="s">
        <v>554</v>
      </c>
      <c r="B71" s="12" t="s">
        <v>151</v>
      </c>
      <c r="C71" s="12" t="s">
        <v>153</v>
      </c>
      <c r="D71" s="12" t="s">
        <v>154</v>
      </c>
      <c r="E71" s="12" t="s">
        <v>151</v>
      </c>
      <c r="F71" s="12">
        <v>0.162969</v>
      </c>
      <c r="G71" s="12">
        <v>0.02909</v>
      </c>
      <c r="H71" s="13">
        <v>2.12e-8</v>
      </c>
      <c r="I71" s="12" t="s">
        <v>151</v>
      </c>
      <c r="J71" s="12">
        <v>31.38003</v>
      </c>
      <c r="K71" s="150"/>
      <c r="L71" s="151"/>
    </row>
    <row r="72" spans="1:12">
      <c r="A72" s="51" t="s">
        <v>555</v>
      </c>
      <c r="B72" s="12" t="s">
        <v>151</v>
      </c>
      <c r="C72" s="12" t="s">
        <v>150</v>
      </c>
      <c r="D72" s="12" t="s">
        <v>149</v>
      </c>
      <c r="E72" s="12" t="s">
        <v>151</v>
      </c>
      <c r="F72" s="12">
        <v>0.498897</v>
      </c>
      <c r="G72" s="12">
        <v>0.027955</v>
      </c>
      <c r="H72" s="13">
        <v>3.07e-71</v>
      </c>
      <c r="I72" s="12" t="s">
        <v>151</v>
      </c>
      <c r="J72" s="12">
        <v>318.4513</v>
      </c>
      <c r="K72" s="150"/>
      <c r="L72" s="151"/>
    </row>
    <row r="73" spans="1:12">
      <c r="A73" s="139" t="s">
        <v>556</v>
      </c>
      <c r="B73" s="140" t="s">
        <v>151</v>
      </c>
      <c r="C73" s="140" t="s">
        <v>154</v>
      </c>
      <c r="D73" s="140" t="s">
        <v>149</v>
      </c>
      <c r="E73" s="140" t="s">
        <v>151</v>
      </c>
      <c r="F73" s="140">
        <v>0.178146</v>
      </c>
      <c r="G73" s="140">
        <v>0.021514</v>
      </c>
      <c r="H73" s="141">
        <v>1.22e-16</v>
      </c>
      <c r="I73" s="140" t="s">
        <v>151</v>
      </c>
      <c r="J73" s="140">
        <v>68.55796</v>
      </c>
      <c r="K73" s="152"/>
      <c r="L73" s="153"/>
    </row>
    <row r="74" s="132" customFormat="1" ht="13" spans="1:12">
      <c r="A74" s="142" t="s">
        <v>46</v>
      </c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54"/>
    </row>
    <row r="75" spans="1:12">
      <c r="A75" s="9" t="s">
        <v>185</v>
      </c>
      <c r="B75" s="10" t="s">
        <v>557</v>
      </c>
      <c r="C75" s="10" t="s">
        <v>154</v>
      </c>
      <c r="D75" s="10" t="s">
        <v>153</v>
      </c>
      <c r="E75" s="10">
        <v>0.227598</v>
      </c>
      <c r="F75" s="10">
        <v>0.180729</v>
      </c>
      <c r="G75" s="10">
        <v>0.036434</v>
      </c>
      <c r="H75" s="39">
        <v>7.03e-7</v>
      </c>
      <c r="I75" s="10">
        <v>0.011484</v>
      </c>
      <c r="J75" s="10">
        <v>24.60632</v>
      </c>
      <c r="K75" s="10">
        <v>0.001625</v>
      </c>
      <c r="L75" s="155">
        <v>28.00427</v>
      </c>
    </row>
    <row r="76" spans="1:12">
      <c r="A76" s="51" t="s">
        <v>558</v>
      </c>
      <c r="B76" s="12" t="s">
        <v>559</v>
      </c>
      <c r="C76" s="12" t="s">
        <v>150</v>
      </c>
      <c r="D76" s="12" t="s">
        <v>153</v>
      </c>
      <c r="E76" s="12">
        <v>0.665484</v>
      </c>
      <c r="F76" s="12">
        <v>0.167261</v>
      </c>
      <c r="G76" s="12">
        <v>0.034022</v>
      </c>
      <c r="H76" s="13">
        <v>8.82e-7</v>
      </c>
      <c r="I76" s="12">
        <v>0.012456</v>
      </c>
      <c r="J76" s="12">
        <v>24.16976</v>
      </c>
      <c r="K76" s="150"/>
      <c r="L76" s="151"/>
    </row>
    <row r="77" spans="1:12">
      <c r="A77" s="51" t="s">
        <v>560</v>
      </c>
      <c r="B77" s="12" t="s">
        <v>561</v>
      </c>
      <c r="C77" s="12" t="s">
        <v>150</v>
      </c>
      <c r="D77" s="12" t="s">
        <v>149</v>
      </c>
      <c r="E77" s="12">
        <v>0.085572</v>
      </c>
      <c r="F77" s="12">
        <v>-0.28437</v>
      </c>
      <c r="G77" s="12">
        <v>0.061237</v>
      </c>
      <c r="H77" s="13">
        <v>3.42e-6</v>
      </c>
      <c r="I77" s="12">
        <v>0.012656</v>
      </c>
      <c r="J77" s="12">
        <v>21.56462</v>
      </c>
      <c r="K77" s="150"/>
      <c r="L77" s="151"/>
    </row>
    <row r="78" spans="1:12">
      <c r="A78" s="51" t="s">
        <v>562</v>
      </c>
      <c r="B78" s="12" t="s">
        <v>563</v>
      </c>
      <c r="C78" s="12" t="s">
        <v>154</v>
      </c>
      <c r="D78" s="12" t="s">
        <v>153</v>
      </c>
      <c r="E78" s="12">
        <v>0.737283</v>
      </c>
      <c r="F78" s="12">
        <v>-0.17106</v>
      </c>
      <c r="G78" s="12">
        <v>0.034814</v>
      </c>
      <c r="H78" s="13">
        <v>8.95e-7</v>
      </c>
      <c r="I78" s="12">
        <v>0.011336</v>
      </c>
      <c r="J78" s="12">
        <v>24.14246</v>
      </c>
      <c r="K78" s="150"/>
      <c r="L78" s="151"/>
    </row>
    <row r="79" spans="1:12">
      <c r="A79" s="51" t="s">
        <v>564</v>
      </c>
      <c r="B79" s="12" t="s">
        <v>565</v>
      </c>
      <c r="C79" s="12" t="s">
        <v>150</v>
      </c>
      <c r="D79" s="12" t="s">
        <v>153</v>
      </c>
      <c r="E79" s="12">
        <v>0.039308</v>
      </c>
      <c r="F79" s="12">
        <v>0.386924</v>
      </c>
      <c r="G79" s="12">
        <v>0.072228</v>
      </c>
      <c r="H79" s="13">
        <v>8.46e-8</v>
      </c>
      <c r="I79" s="12">
        <v>0.011307</v>
      </c>
      <c r="J79" s="12">
        <v>28.69692</v>
      </c>
      <c r="K79" s="150"/>
      <c r="L79" s="151"/>
    </row>
    <row r="80" spans="1:12">
      <c r="A80" s="51" t="s">
        <v>566</v>
      </c>
      <c r="B80" s="12" t="s">
        <v>567</v>
      </c>
      <c r="C80" s="12" t="s">
        <v>153</v>
      </c>
      <c r="D80" s="12" t="s">
        <v>154</v>
      </c>
      <c r="E80" s="12">
        <v>0.073418</v>
      </c>
      <c r="F80" s="12">
        <v>0.324005</v>
      </c>
      <c r="G80" s="12">
        <v>0.055168</v>
      </c>
      <c r="H80" s="13">
        <v>4.28e-9</v>
      </c>
      <c r="I80" s="12">
        <v>0.014283</v>
      </c>
      <c r="J80" s="12">
        <v>34.4929</v>
      </c>
      <c r="K80" s="150"/>
      <c r="L80" s="151"/>
    </row>
    <row r="81" spans="1:12">
      <c r="A81" s="51" t="s">
        <v>568</v>
      </c>
      <c r="B81" s="12" t="s">
        <v>569</v>
      </c>
      <c r="C81" s="12" t="s">
        <v>150</v>
      </c>
      <c r="D81" s="12" t="s">
        <v>153</v>
      </c>
      <c r="E81" s="12">
        <v>0.020387</v>
      </c>
      <c r="F81" s="12">
        <v>0.460087</v>
      </c>
      <c r="G81" s="12">
        <v>0.096935</v>
      </c>
      <c r="H81" s="13">
        <v>2.07e-6</v>
      </c>
      <c r="I81" s="12">
        <v>0.008455</v>
      </c>
      <c r="J81" s="12">
        <v>22.52776</v>
      </c>
      <c r="K81" s="150"/>
      <c r="L81" s="151"/>
    </row>
    <row r="82" spans="1:12">
      <c r="A82" s="51" t="s">
        <v>570</v>
      </c>
      <c r="B82" s="12" t="s">
        <v>571</v>
      </c>
      <c r="C82" s="12" t="s">
        <v>154</v>
      </c>
      <c r="D82" s="12" t="s">
        <v>153</v>
      </c>
      <c r="E82" s="12">
        <v>0.278484</v>
      </c>
      <c r="F82" s="12">
        <v>0.17046</v>
      </c>
      <c r="G82" s="12">
        <v>0.034338</v>
      </c>
      <c r="H82" s="13">
        <v>6.9e-7</v>
      </c>
      <c r="I82" s="12">
        <v>0.011677</v>
      </c>
      <c r="J82" s="12">
        <v>24.64366</v>
      </c>
      <c r="K82" s="150"/>
      <c r="L82" s="151"/>
    </row>
    <row r="83" spans="1:12">
      <c r="A83" s="51" t="s">
        <v>572</v>
      </c>
      <c r="B83" s="12" t="s">
        <v>573</v>
      </c>
      <c r="C83" s="12" t="s">
        <v>154</v>
      </c>
      <c r="D83" s="12" t="s">
        <v>153</v>
      </c>
      <c r="E83" s="12">
        <v>0.503296</v>
      </c>
      <c r="F83" s="12">
        <v>-0.16197</v>
      </c>
      <c r="G83" s="12">
        <v>0.031499</v>
      </c>
      <c r="H83" s="13">
        <v>2.72e-7</v>
      </c>
      <c r="I83" s="12">
        <v>0.013117</v>
      </c>
      <c r="J83" s="12">
        <v>26.44169</v>
      </c>
      <c r="K83" s="150"/>
      <c r="L83" s="151"/>
    </row>
    <row r="84" spans="1:12">
      <c r="A84" s="51" t="s">
        <v>574</v>
      </c>
      <c r="B84" s="12" t="s">
        <v>575</v>
      </c>
      <c r="C84" s="12" t="s">
        <v>154</v>
      </c>
      <c r="D84" s="12" t="s">
        <v>153</v>
      </c>
      <c r="E84" s="12">
        <v>0.444661</v>
      </c>
      <c r="F84" s="12">
        <v>-0.21405</v>
      </c>
      <c r="G84" s="12">
        <v>0.03183</v>
      </c>
      <c r="H84" s="13">
        <v>1.76e-11</v>
      </c>
      <c r="I84" s="12">
        <v>0.022628</v>
      </c>
      <c r="J84" s="12">
        <v>45.22238</v>
      </c>
      <c r="K84" s="150"/>
      <c r="L84" s="151"/>
    </row>
    <row r="85" spans="1:12">
      <c r="A85" s="51" t="s">
        <v>576</v>
      </c>
      <c r="B85" s="12" t="s">
        <v>577</v>
      </c>
      <c r="C85" s="12" t="s">
        <v>154</v>
      </c>
      <c r="D85" s="12" t="s">
        <v>150</v>
      </c>
      <c r="E85" s="12">
        <v>0.610027</v>
      </c>
      <c r="F85" s="12">
        <v>-0.16152</v>
      </c>
      <c r="G85" s="12">
        <v>0.032114</v>
      </c>
      <c r="H85" s="13">
        <v>4.92e-7</v>
      </c>
      <c r="I85" s="12">
        <v>0.012412</v>
      </c>
      <c r="J85" s="12">
        <v>25.29593</v>
      </c>
      <c r="K85" s="150"/>
      <c r="L85" s="151"/>
    </row>
    <row r="86" spans="1:12">
      <c r="A86" s="51" t="s">
        <v>578</v>
      </c>
      <c r="B86" s="12" t="s">
        <v>579</v>
      </c>
      <c r="C86" s="12" t="s">
        <v>154</v>
      </c>
      <c r="D86" s="12" t="s">
        <v>153</v>
      </c>
      <c r="E86" s="12">
        <v>0.016093</v>
      </c>
      <c r="F86" s="12">
        <v>0.516564</v>
      </c>
      <c r="G86" s="12">
        <v>0.10806</v>
      </c>
      <c r="H86" s="13">
        <v>1.75e-6</v>
      </c>
      <c r="I86" s="12">
        <v>0.00845</v>
      </c>
      <c r="J86" s="12">
        <v>22.85156</v>
      </c>
      <c r="K86" s="150"/>
      <c r="L86" s="151"/>
    </row>
    <row r="87" spans="1:12">
      <c r="A87" s="51" t="s">
        <v>580</v>
      </c>
      <c r="B87" s="12" t="s">
        <v>581</v>
      </c>
      <c r="C87" s="12" t="s">
        <v>154</v>
      </c>
      <c r="D87" s="12" t="s">
        <v>153</v>
      </c>
      <c r="E87" s="12">
        <v>0.240369</v>
      </c>
      <c r="F87" s="12">
        <v>0.172502</v>
      </c>
      <c r="G87" s="12">
        <v>0.035737</v>
      </c>
      <c r="H87" s="13">
        <v>1.39e-6</v>
      </c>
      <c r="I87" s="12">
        <v>0.010867</v>
      </c>
      <c r="J87" s="12">
        <v>23.29993</v>
      </c>
      <c r="K87" s="150"/>
      <c r="L87" s="151"/>
    </row>
    <row r="88" spans="1:12">
      <c r="A88" s="51" t="s">
        <v>509</v>
      </c>
      <c r="B88" s="12" t="s">
        <v>510</v>
      </c>
      <c r="C88" s="12" t="s">
        <v>154</v>
      </c>
      <c r="D88" s="12" t="s">
        <v>153</v>
      </c>
      <c r="E88" s="12">
        <v>0.07733</v>
      </c>
      <c r="F88" s="12">
        <v>0.415374</v>
      </c>
      <c r="G88" s="12">
        <v>0.053122</v>
      </c>
      <c r="H88" s="13">
        <v>5.31e-15</v>
      </c>
      <c r="I88" s="12">
        <v>0.024621</v>
      </c>
      <c r="J88" s="12">
        <v>61.14004</v>
      </c>
      <c r="K88" s="150"/>
      <c r="L88" s="151"/>
    </row>
    <row r="89" spans="1:12">
      <c r="A89" s="51" t="s">
        <v>582</v>
      </c>
      <c r="B89" s="12" t="s">
        <v>583</v>
      </c>
      <c r="C89" s="12" t="s">
        <v>149</v>
      </c>
      <c r="D89" s="12" t="s">
        <v>150</v>
      </c>
      <c r="E89" s="12">
        <v>0.122606</v>
      </c>
      <c r="F89" s="12">
        <v>0.215962</v>
      </c>
      <c r="G89" s="12">
        <v>0.045812</v>
      </c>
      <c r="H89" s="13">
        <v>2.43e-6</v>
      </c>
      <c r="I89" s="12">
        <v>0.010034</v>
      </c>
      <c r="J89" s="12">
        <v>22.22303</v>
      </c>
      <c r="K89" s="150"/>
      <c r="L89" s="151"/>
    </row>
    <row r="90" spans="1:12">
      <c r="A90" s="51" t="s">
        <v>584</v>
      </c>
      <c r="B90" s="12" t="s">
        <v>585</v>
      </c>
      <c r="C90" s="12" t="s">
        <v>153</v>
      </c>
      <c r="D90" s="12" t="s">
        <v>154</v>
      </c>
      <c r="E90" s="12">
        <v>0.018551</v>
      </c>
      <c r="F90" s="12">
        <v>-0.67158</v>
      </c>
      <c r="G90" s="12">
        <v>0.145781</v>
      </c>
      <c r="H90" s="13">
        <v>4.09e-6</v>
      </c>
      <c r="I90" s="12">
        <v>0.016424</v>
      </c>
      <c r="J90" s="12">
        <v>21.22218</v>
      </c>
      <c r="K90" s="150"/>
      <c r="L90" s="151"/>
    </row>
    <row r="91" spans="1:12">
      <c r="A91" s="51" t="s">
        <v>586</v>
      </c>
      <c r="B91" s="12" t="s">
        <v>587</v>
      </c>
      <c r="C91" s="12" t="s">
        <v>150</v>
      </c>
      <c r="D91" s="12" t="s">
        <v>149</v>
      </c>
      <c r="E91" s="12">
        <v>0.940897</v>
      </c>
      <c r="F91" s="12">
        <v>-0.28217</v>
      </c>
      <c r="G91" s="12">
        <v>0.061387</v>
      </c>
      <c r="H91" s="13">
        <v>4.3e-6</v>
      </c>
      <c r="I91" s="12">
        <v>0.008855</v>
      </c>
      <c r="J91" s="12">
        <v>21.12817</v>
      </c>
      <c r="K91" s="150"/>
      <c r="L91" s="151"/>
    </row>
    <row r="92" spans="1:12">
      <c r="A92" s="51" t="s">
        <v>588</v>
      </c>
      <c r="B92" s="12" t="s">
        <v>589</v>
      </c>
      <c r="C92" s="12" t="s">
        <v>149</v>
      </c>
      <c r="D92" s="12" t="s">
        <v>150</v>
      </c>
      <c r="E92" s="12">
        <v>0.69829</v>
      </c>
      <c r="F92" s="12">
        <v>-0.23046</v>
      </c>
      <c r="G92" s="12">
        <v>0.033456</v>
      </c>
      <c r="H92" s="13">
        <v>5.64e-12</v>
      </c>
      <c r="I92" s="12">
        <v>0.022379</v>
      </c>
      <c r="J92" s="12">
        <v>47.45026</v>
      </c>
      <c r="K92" s="150"/>
      <c r="L92" s="151"/>
    </row>
    <row r="93" spans="1:12">
      <c r="A93" s="51" t="s">
        <v>590</v>
      </c>
      <c r="B93" s="12" t="s">
        <v>569</v>
      </c>
      <c r="C93" s="12" t="s">
        <v>153</v>
      </c>
      <c r="D93" s="12" t="s">
        <v>154</v>
      </c>
      <c r="E93" s="12">
        <v>0.022515</v>
      </c>
      <c r="F93" s="12">
        <v>0.43535</v>
      </c>
      <c r="G93" s="12">
        <v>0.09414</v>
      </c>
      <c r="H93" s="13">
        <v>3.75e-6</v>
      </c>
      <c r="I93" s="12">
        <v>0.008343</v>
      </c>
      <c r="J93" s="12">
        <v>21.38602</v>
      </c>
      <c r="K93" s="150"/>
      <c r="L93" s="151"/>
    </row>
    <row r="94" spans="1:12">
      <c r="A94" s="51" t="s">
        <v>591</v>
      </c>
      <c r="B94" s="12" t="s">
        <v>592</v>
      </c>
      <c r="C94" s="12" t="s">
        <v>154</v>
      </c>
      <c r="D94" s="12" t="s">
        <v>153</v>
      </c>
      <c r="E94" s="12">
        <v>0.258298</v>
      </c>
      <c r="F94" s="12">
        <v>0.166856</v>
      </c>
      <c r="G94" s="12">
        <v>0.03497</v>
      </c>
      <c r="H94" s="13">
        <v>1.83e-6</v>
      </c>
      <c r="I94" s="12">
        <v>0.010668</v>
      </c>
      <c r="J94" s="12">
        <v>22.76617</v>
      </c>
      <c r="K94" s="150"/>
      <c r="L94" s="151"/>
    </row>
    <row r="95" spans="1:12">
      <c r="A95" s="139" t="s">
        <v>593</v>
      </c>
      <c r="B95" s="140" t="s">
        <v>594</v>
      </c>
      <c r="C95" s="140" t="s">
        <v>153</v>
      </c>
      <c r="D95" s="140" t="s">
        <v>149</v>
      </c>
      <c r="E95" s="140">
        <v>0.229795</v>
      </c>
      <c r="F95" s="140">
        <v>0.174606</v>
      </c>
      <c r="G95" s="140">
        <v>0.036529</v>
      </c>
      <c r="H95" s="141">
        <v>1.75e-6</v>
      </c>
      <c r="I95" s="140">
        <v>0.010792</v>
      </c>
      <c r="J95" s="140">
        <v>22.84709</v>
      </c>
      <c r="K95" s="152"/>
      <c r="L95" s="153"/>
    </row>
    <row r="96" s="132" customFormat="1" ht="13" spans="1:12">
      <c r="A96" s="142" t="s">
        <v>60</v>
      </c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54"/>
    </row>
    <row r="97" spans="1:12">
      <c r="A97" s="9" t="s">
        <v>595</v>
      </c>
      <c r="B97" s="10" t="s">
        <v>596</v>
      </c>
      <c r="C97" s="10" t="s">
        <v>149</v>
      </c>
      <c r="D97" s="10" t="s">
        <v>150</v>
      </c>
      <c r="E97" s="10">
        <v>0.415147</v>
      </c>
      <c r="F97" s="10">
        <v>0.159677</v>
      </c>
      <c r="G97" s="10">
        <v>0.030443</v>
      </c>
      <c r="H97" s="39">
        <v>1.56e-7</v>
      </c>
      <c r="I97" s="10">
        <v>0.012381</v>
      </c>
      <c r="J97" s="10">
        <v>27.51161</v>
      </c>
      <c r="K97" s="158"/>
      <c r="L97" s="159"/>
    </row>
    <row r="98" spans="1:12">
      <c r="A98" s="51" t="s">
        <v>597</v>
      </c>
      <c r="B98" s="12" t="s">
        <v>598</v>
      </c>
      <c r="C98" s="12" t="s">
        <v>149</v>
      </c>
      <c r="D98" s="12" t="s">
        <v>150</v>
      </c>
      <c r="E98" s="12">
        <v>0.022154</v>
      </c>
      <c r="F98" s="12">
        <v>-0.62632</v>
      </c>
      <c r="G98" s="12">
        <v>0.130418</v>
      </c>
      <c r="H98" s="13">
        <v>1.57e-6</v>
      </c>
      <c r="I98" s="12">
        <v>0.016996</v>
      </c>
      <c r="J98" s="12">
        <v>23.06326</v>
      </c>
      <c r="K98" s="150"/>
      <c r="L98" s="151"/>
    </row>
    <row r="99" spans="1:12">
      <c r="A99" s="51" t="s">
        <v>599</v>
      </c>
      <c r="B99" s="12" t="s">
        <v>600</v>
      </c>
      <c r="C99" s="12" t="s">
        <v>150</v>
      </c>
      <c r="D99" s="12" t="s">
        <v>149</v>
      </c>
      <c r="E99" s="12">
        <v>0.25777</v>
      </c>
      <c r="F99" s="12">
        <v>-0.21319</v>
      </c>
      <c r="G99" s="12">
        <v>0.035738</v>
      </c>
      <c r="H99" s="13">
        <v>2.44e-9</v>
      </c>
      <c r="I99" s="12">
        <v>0.017391</v>
      </c>
      <c r="J99" s="12">
        <v>35.58339</v>
      </c>
      <c r="K99" s="150"/>
      <c r="L99" s="151"/>
    </row>
    <row r="100" spans="1:12">
      <c r="A100" s="51" t="s">
        <v>601</v>
      </c>
      <c r="B100" s="12" t="s">
        <v>602</v>
      </c>
      <c r="C100" s="12" t="s">
        <v>149</v>
      </c>
      <c r="D100" s="12" t="s">
        <v>150</v>
      </c>
      <c r="E100" s="12">
        <v>0.004082</v>
      </c>
      <c r="F100" s="12">
        <v>-2.35868</v>
      </c>
      <c r="G100" s="12">
        <v>0.469131</v>
      </c>
      <c r="H100" s="13">
        <v>4.96e-7</v>
      </c>
      <c r="I100" s="12">
        <v>0.045236</v>
      </c>
      <c r="J100" s="12">
        <v>25.27828</v>
      </c>
      <c r="K100" s="150"/>
      <c r="L100" s="151"/>
    </row>
    <row r="101" spans="1:12">
      <c r="A101" s="51" t="s">
        <v>603</v>
      </c>
      <c r="B101" s="12" t="s">
        <v>604</v>
      </c>
      <c r="C101" s="12" t="s">
        <v>149</v>
      </c>
      <c r="D101" s="12" t="s">
        <v>150</v>
      </c>
      <c r="E101" s="12">
        <v>0.271565</v>
      </c>
      <c r="F101" s="12">
        <v>-0.16358</v>
      </c>
      <c r="G101" s="12">
        <v>0.034875</v>
      </c>
      <c r="H101" s="13">
        <v>2.72e-6</v>
      </c>
      <c r="I101" s="12">
        <v>0.010587</v>
      </c>
      <c r="J101" s="12">
        <v>22.00141</v>
      </c>
      <c r="K101" s="150"/>
      <c r="L101" s="151"/>
    </row>
    <row r="102" spans="1:12">
      <c r="A102" s="51" t="s">
        <v>605</v>
      </c>
      <c r="B102" s="12" t="s">
        <v>606</v>
      </c>
      <c r="C102" s="12" t="s">
        <v>154</v>
      </c>
      <c r="D102" s="12" t="s">
        <v>153</v>
      </c>
      <c r="E102" s="12">
        <v>0.71581</v>
      </c>
      <c r="F102" s="12">
        <v>0.184407</v>
      </c>
      <c r="G102" s="12">
        <v>0.034315</v>
      </c>
      <c r="H102" s="13">
        <v>7.7e-8</v>
      </c>
      <c r="I102" s="12">
        <v>0.013835</v>
      </c>
      <c r="J102" s="12">
        <v>28.87916</v>
      </c>
      <c r="K102" s="150"/>
      <c r="L102" s="151"/>
    </row>
    <row r="103" spans="1:12">
      <c r="A103" s="51" t="s">
        <v>607</v>
      </c>
      <c r="B103" s="12" t="s">
        <v>608</v>
      </c>
      <c r="C103" s="12" t="s">
        <v>149</v>
      </c>
      <c r="D103" s="12" t="s">
        <v>150</v>
      </c>
      <c r="E103" s="12">
        <v>0.436648</v>
      </c>
      <c r="F103" s="12">
        <v>-0.1533</v>
      </c>
      <c r="G103" s="12">
        <v>0.030772</v>
      </c>
      <c r="H103" s="13">
        <v>6.3e-7</v>
      </c>
      <c r="I103" s="12">
        <v>0.011561</v>
      </c>
      <c r="J103" s="12">
        <v>24.81676</v>
      </c>
      <c r="K103" s="150"/>
      <c r="L103" s="151"/>
    </row>
    <row r="104" spans="1:12">
      <c r="A104" s="51" t="s">
        <v>609</v>
      </c>
      <c r="B104" s="12" t="s">
        <v>610</v>
      </c>
      <c r="C104" s="12" t="s">
        <v>150</v>
      </c>
      <c r="D104" s="12" t="s">
        <v>149</v>
      </c>
      <c r="E104" s="12">
        <v>0.46225</v>
      </c>
      <c r="F104" s="12">
        <v>-0.14897</v>
      </c>
      <c r="G104" s="12">
        <v>0.030667</v>
      </c>
      <c r="H104" s="13">
        <v>1.19e-6</v>
      </c>
      <c r="I104" s="12">
        <v>0.011032</v>
      </c>
      <c r="J104" s="12">
        <v>23.59521</v>
      </c>
      <c r="K104" s="150"/>
      <c r="L104" s="151"/>
    </row>
    <row r="105" spans="1:12">
      <c r="A105" s="51" t="s">
        <v>611</v>
      </c>
      <c r="B105" s="12" t="s">
        <v>612</v>
      </c>
      <c r="C105" s="12" t="s">
        <v>154</v>
      </c>
      <c r="D105" s="12" t="s">
        <v>153</v>
      </c>
      <c r="E105" s="12">
        <v>0.236274</v>
      </c>
      <c r="F105" s="12">
        <v>-0.1833</v>
      </c>
      <c r="G105" s="12">
        <v>0.037509</v>
      </c>
      <c r="H105" s="13">
        <v>1.03e-6</v>
      </c>
      <c r="I105" s="12">
        <v>0.012126</v>
      </c>
      <c r="J105" s="12">
        <v>23.88031</v>
      </c>
      <c r="K105" s="150"/>
      <c r="L105" s="151"/>
    </row>
    <row r="106" spans="1:12">
      <c r="A106" s="51" t="s">
        <v>613</v>
      </c>
      <c r="B106" s="12" t="s">
        <v>614</v>
      </c>
      <c r="C106" s="12" t="s">
        <v>149</v>
      </c>
      <c r="D106" s="12" t="s">
        <v>150</v>
      </c>
      <c r="E106" s="12">
        <v>0.579457</v>
      </c>
      <c r="F106" s="12">
        <v>-0.16718</v>
      </c>
      <c r="G106" s="12">
        <v>0.030525</v>
      </c>
      <c r="H106" s="13">
        <v>4.33e-8</v>
      </c>
      <c r="I106" s="12">
        <v>0.013622</v>
      </c>
      <c r="J106" s="12">
        <v>29.99555</v>
      </c>
      <c r="K106" s="150"/>
      <c r="L106" s="151"/>
    </row>
    <row r="107" s="132" customFormat="1" ht="13" spans="1:12">
      <c r="A107" s="156" t="s">
        <v>615</v>
      </c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60"/>
    </row>
    <row r="108" spans="1:12">
      <c r="A108" s="51" t="s">
        <v>616</v>
      </c>
      <c r="B108" s="150" t="s">
        <v>151</v>
      </c>
      <c r="C108" s="12" t="s">
        <v>149</v>
      </c>
      <c r="D108" s="12" t="s">
        <v>150</v>
      </c>
      <c r="E108" s="12" t="s">
        <v>151</v>
      </c>
      <c r="F108" s="12">
        <v>0.459827</v>
      </c>
      <c r="G108" s="12">
        <v>0.046541</v>
      </c>
      <c r="H108" s="13">
        <v>5.08e-23</v>
      </c>
      <c r="I108" s="12" t="s">
        <v>151</v>
      </c>
      <c r="J108" s="12">
        <v>97.60089</v>
      </c>
      <c r="K108" s="12">
        <v>0.082551</v>
      </c>
      <c r="L108" s="76">
        <v>57.7343</v>
      </c>
    </row>
    <row r="109" spans="1:12">
      <c r="A109" s="51" t="s">
        <v>617</v>
      </c>
      <c r="B109" s="150" t="s">
        <v>151</v>
      </c>
      <c r="C109" s="12" t="s">
        <v>153</v>
      </c>
      <c r="D109" s="12" t="s">
        <v>154</v>
      </c>
      <c r="E109" s="12" t="s">
        <v>151</v>
      </c>
      <c r="F109" s="12">
        <v>0.179735</v>
      </c>
      <c r="G109" s="12">
        <v>0.0325</v>
      </c>
      <c r="H109" s="13">
        <v>3.2e-8</v>
      </c>
      <c r="I109" s="12" t="s">
        <v>151</v>
      </c>
      <c r="J109" s="12">
        <v>30.57893</v>
      </c>
      <c r="K109" s="150"/>
      <c r="L109" s="151"/>
    </row>
    <row r="110" spans="1:12">
      <c r="A110" s="51" t="s">
        <v>618</v>
      </c>
      <c r="B110" s="150" t="s">
        <v>151</v>
      </c>
      <c r="C110" s="12" t="s">
        <v>153</v>
      </c>
      <c r="D110" s="12" t="s">
        <v>154</v>
      </c>
      <c r="E110" s="12" t="s">
        <v>151</v>
      </c>
      <c r="F110" s="12">
        <v>0.271809</v>
      </c>
      <c r="G110" s="12">
        <v>0.035633</v>
      </c>
      <c r="H110" s="13">
        <v>2.39e-14</v>
      </c>
      <c r="I110" s="12" t="s">
        <v>151</v>
      </c>
      <c r="J110" s="12">
        <v>58.17714</v>
      </c>
      <c r="K110" s="150"/>
      <c r="L110" s="151"/>
    </row>
    <row r="111" spans="1:12">
      <c r="A111" s="51" t="s">
        <v>619</v>
      </c>
      <c r="B111" s="150" t="s">
        <v>151</v>
      </c>
      <c r="C111" s="12" t="s">
        <v>154</v>
      </c>
      <c r="D111" s="12" t="s">
        <v>153</v>
      </c>
      <c r="E111" s="12" t="s">
        <v>151</v>
      </c>
      <c r="F111" s="12">
        <v>0.179985</v>
      </c>
      <c r="G111" s="12">
        <v>0.032776</v>
      </c>
      <c r="H111" s="13">
        <v>3.99e-8</v>
      </c>
      <c r="I111" s="12" t="s">
        <v>151</v>
      </c>
      <c r="J111" s="12">
        <v>30.15091</v>
      </c>
      <c r="K111" s="150"/>
      <c r="L111" s="151"/>
    </row>
    <row r="112" spans="1:12">
      <c r="A112" s="51" t="s">
        <v>620</v>
      </c>
      <c r="B112" s="150" t="s">
        <v>151</v>
      </c>
      <c r="C112" s="12" t="s">
        <v>149</v>
      </c>
      <c r="D112" s="12" t="s">
        <v>150</v>
      </c>
      <c r="E112" s="12" t="s">
        <v>151</v>
      </c>
      <c r="F112" s="12">
        <v>0.194799</v>
      </c>
      <c r="G112" s="12">
        <v>0.032403</v>
      </c>
      <c r="H112" s="13">
        <v>1.84e-9</v>
      </c>
      <c r="I112" s="12" t="s">
        <v>151</v>
      </c>
      <c r="J112" s="12">
        <v>36.13578</v>
      </c>
      <c r="K112" s="150"/>
      <c r="L112" s="151"/>
    </row>
    <row r="113" spans="1:12">
      <c r="A113" s="51" t="s">
        <v>280</v>
      </c>
      <c r="B113" s="150" t="s">
        <v>151</v>
      </c>
      <c r="C113" s="12" t="s">
        <v>153</v>
      </c>
      <c r="D113" s="12" t="s">
        <v>154</v>
      </c>
      <c r="E113" s="12" t="s">
        <v>151</v>
      </c>
      <c r="F113" s="12">
        <v>0.34814</v>
      </c>
      <c r="G113" s="12">
        <v>0.044366</v>
      </c>
      <c r="H113" s="13">
        <v>4.26e-15</v>
      </c>
      <c r="I113" s="12" t="s">
        <v>151</v>
      </c>
      <c r="J113" s="12">
        <v>61.56722</v>
      </c>
      <c r="K113" s="150"/>
      <c r="L113" s="151"/>
    </row>
    <row r="114" spans="1:12">
      <c r="A114" s="51" t="s">
        <v>621</v>
      </c>
      <c r="B114" s="150" t="s">
        <v>151</v>
      </c>
      <c r="C114" s="12" t="s">
        <v>150</v>
      </c>
      <c r="D114" s="12" t="s">
        <v>149</v>
      </c>
      <c r="E114" s="12" t="s">
        <v>151</v>
      </c>
      <c r="F114" s="12">
        <v>0.324038</v>
      </c>
      <c r="G114" s="12">
        <v>0.036466</v>
      </c>
      <c r="H114" s="13">
        <v>6.34e-19</v>
      </c>
      <c r="I114" s="12" t="s">
        <v>151</v>
      </c>
      <c r="J114" s="12">
        <v>78.94788</v>
      </c>
      <c r="K114" s="150"/>
      <c r="L114" s="151"/>
    </row>
    <row r="115" spans="1:12">
      <c r="A115" s="51" t="s">
        <v>281</v>
      </c>
      <c r="B115" s="150" t="s">
        <v>151</v>
      </c>
      <c r="C115" s="12" t="s">
        <v>149</v>
      </c>
      <c r="D115" s="12" t="s">
        <v>154</v>
      </c>
      <c r="E115" s="12" t="s">
        <v>151</v>
      </c>
      <c r="F115" s="12">
        <v>0.241435</v>
      </c>
      <c r="G115" s="12">
        <v>0.037376</v>
      </c>
      <c r="H115" s="13">
        <v>1.05e-10</v>
      </c>
      <c r="I115" s="12" t="s">
        <v>151</v>
      </c>
      <c r="J115" s="12">
        <v>41.72092</v>
      </c>
      <c r="K115" s="150"/>
      <c r="L115" s="151"/>
    </row>
    <row r="116" spans="1:12">
      <c r="A116" s="51" t="s">
        <v>622</v>
      </c>
      <c r="B116" s="150" t="s">
        <v>151</v>
      </c>
      <c r="C116" s="12" t="s">
        <v>150</v>
      </c>
      <c r="D116" s="12" t="s">
        <v>149</v>
      </c>
      <c r="E116" s="12" t="s">
        <v>151</v>
      </c>
      <c r="F116" s="12">
        <v>0.250258</v>
      </c>
      <c r="G116" s="12">
        <v>0.035849</v>
      </c>
      <c r="H116" s="13">
        <v>2.93e-12</v>
      </c>
      <c r="I116" s="12" t="s">
        <v>151</v>
      </c>
      <c r="J116" s="12">
        <v>48.72604</v>
      </c>
      <c r="K116" s="150"/>
      <c r="L116" s="151"/>
    </row>
    <row r="117" spans="1:12">
      <c r="A117" s="51" t="s">
        <v>284</v>
      </c>
      <c r="B117" s="150" t="s">
        <v>151</v>
      </c>
      <c r="C117" s="12" t="s">
        <v>154</v>
      </c>
      <c r="D117" s="12" t="s">
        <v>153</v>
      </c>
      <c r="E117" s="12" t="s">
        <v>151</v>
      </c>
      <c r="F117" s="12">
        <v>0.332392</v>
      </c>
      <c r="G117" s="12">
        <v>0.035682</v>
      </c>
      <c r="H117" s="13">
        <v>1.22e-20</v>
      </c>
      <c r="I117" s="12" t="s">
        <v>151</v>
      </c>
      <c r="J117" s="12">
        <v>86.76254</v>
      </c>
      <c r="K117" s="150"/>
      <c r="L117" s="151"/>
    </row>
    <row r="118" spans="1:12">
      <c r="A118" s="51" t="s">
        <v>285</v>
      </c>
      <c r="B118" s="150" t="s">
        <v>151</v>
      </c>
      <c r="C118" s="12" t="s">
        <v>149</v>
      </c>
      <c r="D118" s="12" t="s">
        <v>150</v>
      </c>
      <c r="E118" s="12" t="s">
        <v>151</v>
      </c>
      <c r="F118" s="12">
        <v>0.344157</v>
      </c>
      <c r="G118" s="12">
        <v>0.045098</v>
      </c>
      <c r="H118" s="13">
        <v>2.32e-14</v>
      </c>
      <c r="I118" s="12" t="s">
        <v>151</v>
      </c>
      <c r="J118" s="12">
        <v>58.22893</v>
      </c>
      <c r="K118" s="150"/>
      <c r="L118" s="151"/>
    </row>
    <row r="119" spans="1:12">
      <c r="A119" s="51" t="s">
        <v>623</v>
      </c>
      <c r="B119" s="150" t="s">
        <v>151</v>
      </c>
      <c r="C119" s="12" t="s">
        <v>150</v>
      </c>
      <c r="D119" s="12" t="s">
        <v>149</v>
      </c>
      <c r="E119" s="12" t="s">
        <v>151</v>
      </c>
      <c r="F119" s="12">
        <v>0.345311</v>
      </c>
      <c r="G119" s="12">
        <v>0.034509</v>
      </c>
      <c r="H119" s="13">
        <v>1.43e-23</v>
      </c>
      <c r="I119" s="12" t="s">
        <v>151</v>
      </c>
      <c r="J119" s="12">
        <v>100.113</v>
      </c>
      <c r="K119" s="150"/>
      <c r="L119" s="151"/>
    </row>
    <row r="120" spans="1:12">
      <c r="A120" s="51" t="s">
        <v>624</v>
      </c>
      <c r="B120" s="150" t="s">
        <v>151</v>
      </c>
      <c r="C120" s="12" t="s">
        <v>150</v>
      </c>
      <c r="D120" s="12" t="s">
        <v>149</v>
      </c>
      <c r="E120" s="12" t="s">
        <v>151</v>
      </c>
      <c r="F120" s="12">
        <v>0.332261</v>
      </c>
      <c r="G120" s="12">
        <v>0.044764</v>
      </c>
      <c r="H120" s="13">
        <v>1.15e-13</v>
      </c>
      <c r="I120" s="12" t="s">
        <v>151</v>
      </c>
      <c r="J120" s="12">
        <v>55.08575</v>
      </c>
      <c r="K120" s="150"/>
      <c r="L120" s="151"/>
    </row>
    <row r="121" spans="1:12">
      <c r="A121" s="51" t="s">
        <v>625</v>
      </c>
      <c r="B121" s="150" t="s">
        <v>151</v>
      </c>
      <c r="C121" s="12" t="s">
        <v>153</v>
      </c>
      <c r="D121" s="12" t="s">
        <v>154</v>
      </c>
      <c r="E121" s="12" t="s">
        <v>151</v>
      </c>
      <c r="F121" s="12">
        <v>0.270891</v>
      </c>
      <c r="G121" s="12">
        <v>0.04563</v>
      </c>
      <c r="H121" s="13">
        <v>2.91e-9</v>
      </c>
      <c r="I121" s="12" t="s">
        <v>151</v>
      </c>
      <c r="J121" s="12">
        <v>35.23969</v>
      </c>
      <c r="K121" s="150"/>
      <c r="L121" s="151"/>
    </row>
    <row r="122" spans="1:12">
      <c r="A122" s="51" t="s">
        <v>293</v>
      </c>
      <c r="B122" s="150" t="s">
        <v>151</v>
      </c>
      <c r="C122" s="12" t="s">
        <v>149</v>
      </c>
      <c r="D122" s="12" t="s">
        <v>150</v>
      </c>
      <c r="E122" s="12" t="s">
        <v>151</v>
      </c>
      <c r="F122" s="12">
        <v>0.416998</v>
      </c>
      <c r="G122" s="12">
        <v>0.03812</v>
      </c>
      <c r="H122" s="13">
        <v>7.49e-28</v>
      </c>
      <c r="I122" s="12" t="s">
        <v>151</v>
      </c>
      <c r="J122" s="12">
        <v>119.6474</v>
      </c>
      <c r="K122" s="150"/>
      <c r="L122" s="151"/>
    </row>
    <row r="123" spans="1:12">
      <c r="A123" s="51" t="s">
        <v>626</v>
      </c>
      <c r="B123" s="150" t="s">
        <v>151</v>
      </c>
      <c r="C123" s="12" t="s">
        <v>153</v>
      </c>
      <c r="D123" s="12" t="s">
        <v>154</v>
      </c>
      <c r="E123" s="12" t="s">
        <v>151</v>
      </c>
      <c r="F123" s="12">
        <v>0.198939</v>
      </c>
      <c r="G123" s="12">
        <v>0.032396</v>
      </c>
      <c r="H123" s="13">
        <v>8.21e-10</v>
      </c>
      <c r="I123" s="12" t="s">
        <v>151</v>
      </c>
      <c r="J123" s="12">
        <v>37.70365</v>
      </c>
      <c r="K123" s="150"/>
      <c r="L123" s="151"/>
    </row>
    <row r="124" spans="1:12">
      <c r="A124" s="51" t="s">
        <v>627</v>
      </c>
      <c r="B124" s="150" t="s">
        <v>151</v>
      </c>
      <c r="C124" s="12" t="s">
        <v>150</v>
      </c>
      <c r="D124" s="12" t="s">
        <v>149</v>
      </c>
      <c r="E124" s="12" t="s">
        <v>151</v>
      </c>
      <c r="F124" s="12">
        <v>0.218529</v>
      </c>
      <c r="G124" s="12">
        <v>0.036551</v>
      </c>
      <c r="H124" s="13">
        <v>2.25e-9</v>
      </c>
      <c r="I124" s="12" t="s">
        <v>151</v>
      </c>
      <c r="J124" s="12">
        <v>35.74093</v>
      </c>
      <c r="K124" s="150"/>
      <c r="L124" s="151"/>
    </row>
    <row r="125" spans="1:12">
      <c r="A125" s="51" t="s">
        <v>628</v>
      </c>
      <c r="B125" s="150" t="s">
        <v>151</v>
      </c>
      <c r="C125" s="12" t="s">
        <v>150</v>
      </c>
      <c r="D125" s="12" t="s">
        <v>149</v>
      </c>
      <c r="E125" s="12" t="s">
        <v>151</v>
      </c>
      <c r="F125" s="12">
        <v>0.215434</v>
      </c>
      <c r="G125" s="12">
        <v>0.032302</v>
      </c>
      <c r="H125" s="13">
        <v>2.57e-11</v>
      </c>
      <c r="I125" s="12" t="s">
        <v>151</v>
      </c>
      <c r="J125" s="12">
        <v>44.47351</v>
      </c>
      <c r="K125" s="150"/>
      <c r="L125" s="151"/>
    </row>
    <row r="126" spans="1:12">
      <c r="A126" s="139" t="s">
        <v>629</v>
      </c>
      <c r="B126" s="152" t="s">
        <v>151</v>
      </c>
      <c r="C126" s="140" t="s">
        <v>150</v>
      </c>
      <c r="D126" s="140" t="s">
        <v>149</v>
      </c>
      <c r="E126" s="140" t="s">
        <v>151</v>
      </c>
      <c r="F126" s="140">
        <v>0.48988</v>
      </c>
      <c r="G126" s="140">
        <v>0.075876</v>
      </c>
      <c r="H126" s="141">
        <v>1.07e-10</v>
      </c>
      <c r="I126" s="140" t="s">
        <v>151</v>
      </c>
      <c r="J126" s="140">
        <v>41.67826</v>
      </c>
      <c r="K126" s="152"/>
      <c r="L126" s="153"/>
    </row>
    <row r="127" s="132" customFormat="1" ht="13" spans="1:12">
      <c r="A127" s="142" t="s">
        <v>56</v>
      </c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54"/>
    </row>
    <row r="128" spans="1:12">
      <c r="A128" s="9" t="s">
        <v>630</v>
      </c>
      <c r="B128" s="158" t="s">
        <v>151</v>
      </c>
      <c r="C128" s="10" t="s">
        <v>149</v>
      </c>
      <c r="D128" s="10" t="s">
        <v>154</v>
      </c>
      <c r="E128" s="10">
        <v>0.2487</v>
      </c>
      <c r="F128" s="10">
        <v>0.1694</v>
      </c>
      <c r="G128" s="10">
        <v>0.0261</v>
      </c>
      <c r="H128" s="39">
        <v>8.11e-11</v>
      </c>
      <c r="I128" s="158" t="s">
        <v>151</v>
      </c>
      <c r="J128" s="10">
        <v>42.12518</v>
      </c>
      <c r="K128" s="10">
        <v>0.000652</v>
      </c>
      <c r="L128" s="155">
        <v>35.32442</v>
      </c>
    </row>
    <row r="129" spans="1:12">
      <c r="A129" s="51" t="s">
        <v>292</v>
      </c>
      <c r="B129" s="150" t="s">
        <v>151</v>
      </c>
      <c r="C129" s="12" t="s">
        <v>153</v>
      </c>
      <c r="D129" s="12" t="s">
        <v>150</v>
      </c>
      <c r="E129" s="12">
        <v>0.1017</v>
      </c>
      <c r="F129" s="12">
        <v>0.2128</v>
      </c>
      <c r="G129" s="12">
        <v>0.0372</v>
      </c>
      <c r="H129" s="13">
        <v>1.03e-8</v>
      </c>
      <c r="I129" s="150" t="s">
        <v>151</v>
      </c>
      <c r="J129" s="12">
        <v>32.72302</v>
      </c>
      <c r="K129" s="150"/>
      <c r="L129" s="151"/>
    </row>
    <row r="130" spans="1:12">
      <c r="A130" s="51" t="s">
        <v>631</v>
      </c>
      <c r="B130" s="150" t="s">
        <v>151</v>
      </c>
      <c r="C130" s="12" t="s">
        <v>149</v>
      </c>
      <c r="D130" s="12" t="s">
        <v>150</v>
      </c>
      <c r="E130" s="12">
        <v>0.343</v>
      </c>
      <c r="F130" s="12">
        <v>0.1307</v>
      </c>
      <c r="G130" s="12">
        <v>0.0235</v>
      </c>
      <c r="H130" s="13">
        <v>2.82e-8</v>
      </c>
      <c r="I130" s="150" t="s">
        <v>151</v>
      </c>
      <c r="J130" s="12">
        <v>30.93225</v>
      </c>
      <c r="K130" s="150"/>
      <c r="L130" s="151"/>
    </row>
    <row r="131" spans="1:12">
      <c r="A131" s="139" t="s">
        <v>632</v>
      </c>
      <c r="B131" s="152" t="s">
        <v>151</v>
      </c>
      <c r="C131" s="140" t="s">
        <v>150</v>
      </c>
      <c r="D131" s="140" t="s">
        <v>153</v>
      </c>
      <c r="E131" s="140">
        <v>0.07817</v>
      </c>
      <c r="F131" s="140">
        <v>0.2515</v>
      </c>
      <c r="G131" s="140">
        <v>0.0422</v>
      </c>
      <c r="H131" s="141">
        <v>2.47e-9</v>
      </c>
      <c r="I131" s="152" t="s">
        <v>151</v>
      </c>
      <c r="J131" s="140">
        <v>35.51788</v>
      </c>
      <c r="K131" s="152"/>
      <c r="L131" s="153"/>
    </row>
    <row r="132" s="132" customFormat="1" ht="13" spans="1:12">
      <c r="A132" s="142" t="s">
        <v>44</v>
      </c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54"/>
    </row>
    <row r="133" spans="1:12">
      <c r="A133" s="9" t="s">
        <v>633</v>
      </c>
      <c r="B133" s="158" t="s">
        <v>151</v>
      </c>
      <c r="C133" s="10" t="s">
        <v>153</v>
      </c>
      <c r="D133" s="10" t="s">
        <v>150</v>
      </c>
      <c r="E133" s="10">
        <v>0.6844</v>
      </c>
      <c r="F133" s="10">
        <v>0.131</v>
      </c>
      <c r="G133" s="10">
        <v>0.0211</v>
      </c>
      <c r="H133" s="39">
        <v>5.7e-10</v>
      </c>
      <c r="I133" s="10">
        <v>0.007413</v>
      </c>
      <c r="J133" s="10">
        <v>38.54535</v>
      </c>
      <c r="K133" s="10">
        <v>0.001941</v>
      </c>
      <c r="L133" s="155">
        <v>74.53422</v>
      </c>
    </row>
    <row r="134" spans="1:12">
      <c r="A134" s="51" t="s">
        <v>634</v>
      </c>
      <c r="B134" s="150" t="s">
        <v>151</v>
      </c>
      <c r="C134" s="12" t="s">
        <v>149</v>
      </c>
      <c r="D134" s="12" t="s">
        <v>150</v>
      </c>
      <c r="E134" s="12">
        <v>0.1223</v>
      </c>
      <c r="F134" s="12">
        <v>0.166</v>
      </c>
      <c r="G134" s="12">
        <v>0.0304</v>
      </c>
      <c r="H134" s="13">
        <v>4.77e-8</v>
      </c>
      <c r="I134" s="12">
        <v>0.005916</v>
      </c>
      <c r="J134" s="12">
        <v>29.81696</v>
      </c>
      <c r="K134" s="150"/>
      <c r="L134" s="151"/>
    </row>
    <row r="135" spans="1:12">
      <c r="A135" s="51" t="s">
        <v>425</v>
      </c>
      <c r="B135" s="150" t="s">
        <v>151</v>
      </c>
      <c r="C135" s="12" t="s">
        <v>154</v>
      </c>
      <c r="D135" s="12" t="s">
        <v>149</v>
      </c>
      <c r="E135" s="12">
        <v>0.1477</v>
      </c>
      <c r="F135" s="12">
        <v>0.3873</v>
      </c>
      <c r="G135" s="12">
        <v>0.028</v>
      </c>
      <c r="H135" s="13">
        <v>1.27e-43</v>
      </c>
      <c r="I135" s="12">
        <v>0.037766</v>
      </c>
      <c r="J135" s="12">
        <v>191.3257</v>
      </c>
      <c r="K135" s="150"/>
      <c r="L135" s="151"/>
    </row>
    <row r="136" spans="1:12">
      <c r="A136" s="139" t="s">
        <v>386</v>
      </c>
      <c r="B136" s="152" t="s">
        <v>151</v>
      </c>
      <c r="C136" s="140" t="s">
        <v>153</v>
      </c>
      <c r="D136" s="140" t="s">
        <v>154</v>
      </c>
      <c r="E136" s="140">
        <v>0.7217</v>
      </c>
      <c r="F136" s="140">
        <v>0.1358</v>
      </c>
      <c r="G136" s="140">
        <v>0.0219</v>
      </c>
      <c r="H136" s="141">
        <v>5.51e-10</v>
      </c>
      <c r="I136" s="140">
        <v>0.007408</v>
      </c>
      <c r="J136" s="140">
        <v>38.45082</v>
      </c>
      <c r="K136" s="152"/>
      <c r="L136" s="153"/>
    </row>
    <row r="137" s="132" customFormat="1" ht="13" spans="1:12">
      <c r="A137" s="142" t="s">
        <v>39</v>
      </c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54"/>
    </row>
    <row r="138" spans="1:12">
      <c r="A138" s="9" t="s">
        <v>635</v>
      </c>
      <c r="B138" s="158" t="s">
        <v>636</v>
      </c>
      <c r="C138" s="10" t="s">
        <v>150</v>
      </c>
      <c r="D138" s="10" t="s">
        <v>149</v>
      </c>
      <c r="E138" s="10">
        <v>0.12427</v>
      </c>
      <c r="F138" s="10">
        <v>0.290676</v>
      </c>
      <c r="G138" s="10">
        <v>0.061664</v>
      </c>
      <c r="H138" s="39">
        <v>2.43e-6</v>
      </c>
      <c r="I138" s="10">
        <v>0.01839</v>
      </c>
      <c r="J138" s="10">
        <v>22.22011</v>
      </c>
      <c r="K138" s="10">
        <v>0.001941</v>
      </c>
      <c r="L138" s="155">
        <v>74.53422</v>
      </c>
    </row>
    <row r="139" spans="1:12">
      <c r="A139" s="9" t="s">
        <v>401</v>
      </c>
      <c r="B139" s="10" t="s">
        <v>637</v>
      </c>
      <c r="C139" s="10" t="s">
        <v>154</v>
      </c>
      <c r="D139" s="10" t="s">
        <v>153</v>
      </c>
      <c r="E139" s="10">
        <v>0.116972</v>
      </c>
      <c r="F139" s="10">
        <v>0.313351</v>
      </c>
      <c r="G139" s="10">
        <v>0.062973</v>
      </c>
      <c r="H139" s="39">
        <v>6.49e-7</v>
      </c>
      <c r="I139" s="10">
        <v>0.020284</v>
      </c>
      <c r="J139" s="10">
        <v>24.7599</v>
      </c>
      <c r="K139" s="150"/>
      <c r="L139" s="151"/>
    </row>
    <row r="140" spans="1:12">
      <c r="A140" s="9" t="s">
        <v>638</v>
      </c>
      <c r="B140" s="10" t="s">
        <v>639</v>
      </c>
      <c r="C140" s="10" t="s">
        <v>150</v>
      </c>
      <c r="D140" s="10" t="s">
        <v>149</v>
      </c>
      <c r="E140" s="10">
        <v>0.009156</v>
      </c>
      <c r="F140" s="10">
        <v>-1.89325</v>
      </c>
      <c r="G140" s="10">
        <v>0.38856</v>
      </c>
      <c r="H140" s="39">
        <v>1.1e-6</v>
      </c>
      <c r="I140" s="10">
        <v>0.06504</v>
      </c>
      <c r="J140" s="10">
        <v>23.74087</v>
      </c>
      <c r="K140" s="158"/>
      <c r="L140" s="159"/>
    </row>
    <row r="141" spans="1:12">
      <c r="A141" s="51" t="s">
        <v>640</v>
      </c>
      <c r="B141" s="12" t="s">
        <v>641</v>
      </c>
      <c r="C141" s="12" t="s">
        <v>150</v>
      </c>
      <c r="D141" s="12" t="s">
        <v>153</v>
      </c>
      <c r="E141" s="12">
        <v>0.841608</v>
      </c>
      <c r="F141" s="12">
        <v>0.298915</v>
      </c>
      <c r="G141" s="12">
        <v>0.064697</v>
      </c>
      <c r="H141" s="13">
        <v>3.83e-6</v>
      </c>
      <c r="I141" s="12">
        <v>0.023821</v>
      </c>
      <c r="J141" s="12">
        <v>21.34624</v>
      </c>
      <c r="K141" s="150"/>
      <c r="L141" s="151"/>
    </row>
    <row r="142" spans="1:12">
      <c r="A142" s="51" t="s">
        <v>642</v>
      </c>
      <c r="B142" s="12" t="s">
        <v>643</v>
      </c>
      <c r="C142" s="12" t="s">
        <v>149</v>
      </c>
      <c r="D142" s="12" t="s">
        <v>154</v>
      </c>
      <c r="E142" s="12">
        <v>0.6557</v>
      </c>
      <c r="F142" s="12">
        <v>-0.21321</v>
      </c>
      <c r="G142" s="12">
        <v>0.0452</v>
      </c>
      <c r="H142" s="13">
        <v>2.39e-6</v>
      </c>
      <c r="I142" s="12">
        <v>0.020525</v>
      </c>
      <c r="J142" s="12">
        <v>22.24996</v>
      </c>
      <c r="K142" s="150"/>
      <c r="L142" s="151"/>
    </row>
    <row r="143" spans="1:12">
      <c r="A143" s="51" t="s">
        <v>644</v>
      </c>
      <c r="B143" s="12" t="s">
        <v>645</v>
      </c>
      <c r="C143" s="12" t="s">
        <v>154</v>
      </c>
      <c r="D143" s="12" t="s">
        <v>149</v>
      </c>
      <c r="E143" s="12">
        <v>0.005337</v>
      </c>
      <c r="F143" s="12">
        <v>1.01068</v>
      </c>
      <c r="G143" s="12">
        <v>0.209522</v>
      </c>
      <c r="H143" s="13">
        <v>1.41e-6</v>
      </c>
      <c r="I143" s="12">
        <v>0.010845</v>
      </c>
      <c r="J143" s="12">
        <v>23.26832</v>
      </c>
      <c r="K143" s="150"/>
      <c r="L143" s="151"/>
    </row>
    <row r="144" spans="1:12">
      <c r="A144" s="51" t="s">
        <v>646</v>
      </c>
      <c r="B144" s="12" t="s">
        <v>647</v>
      </c>
      <c r="C144" s="12" t="s">
        <v>154</v>
      </c>
      <c r="D144" s="12" t="s">
        <v>153</v>
      </c>
      <c r="E144" s="12">
        <v>0.028131</v>
      </c>
      <c r="F144" s="12">
        <v>0.748202</v>
      </c>
      <c r="G144" s="12">
        <v>0.104468</v>
      </c>
      <c r="H144" s="13">
        <v>7.95e-13</v>
      </c>
      <c r="I144" s="12">
        <v>0.030609</v>
      </c>
      <c r="J144" s="12">
        <v>51.29418</v>
      </c>
      <c r="K144" s="150"/>
      <c r="L144" s="151"/>
    </row>
    <row r="145" spans="1:12">
      <c r="A145" s="51" t="s">
        <v>648</v>
      </c>
      <c r="B145" s="12" t="s">
        <v>649</v>
      </c>
      <c r="C145" s="12" t="s">
        <v>150</v>
      </c>
      <c r="D145" s="12" t="s">
        <v>149</v>
      </c>
      <c r="E145" s="12">
        <v>0.088112</v>
      </c>
      <c r="F145" s="12">
        <v>-0.40512</v>
      </c>
      <c r="G145" s="12">
        <v>0.0857</v>
      </c>
      <c r="H145" s="13">
        <v>2.28e-6</v>
      </c>
      <c r="I145" s="12">
        <v>0.026373</v>
      </c>
      <c r="J145" s="12">
        <v>22.34555</v>
      </c>
      <c r="K145" s="150"/>
      <c r="L145" s="151"/>
    </row>
    <row r="146" spans="1:12">
      <c r="A146" s="51" t="s">
        <v>413</v>
      </c>
      <c r="B146" s="12" t="s">
        <v>650</v>
      </c>
      <c r="C146" s="12" t="s">
        <v>150</v>
      </c>
      <c r="D146" s="12" t="s">
        <v>149</v>
      </c>
      <c r="E146" s="12">
        <v>0.148534</v>
      </c>
      <c r="F146" s="12">
        <v>0.410237</v>
      </c>
      <c r="G146" s="12">
        <v>0.055412</v>
      </c>
      <c r="H146" s="13">
        <v>1.33e-13</v>
      </c>
      <c r="I146" s="12">
        <v>0.042569</v>
      </c>
      <c r="J146" s="12">
        <v>54.80969</v>
      </c>
      <c r="K146" s="150"/>
      <c r="L146" s="151"/>
    </row>
    <row r="147" spans="1:12">
      <c r="A147" s="51" t="s">
        <v>651</v>
      </c>
      <c r="B147" s="12" t="s">
        <v>652</v>
      </c>
      <c r="C147" s="12" t="s">
        <v>154</v>
      </c>
      <c r="D147" s="12" t="s">
        <v>150</v>
      </c>
      <c r="E147" s="12">
        <v>0.116386</v>
      </c>
      <c r="F147" s="12">
        <v>0.291754</v>
      </c>
      <c r="G147" s="12">
        <v>0.063154</v>
      </c>
      <c r="H147" s="13">
        <v>3.84e-6</v>
      </c>
      <c r="I147" s="12">
        <v>0.017508</v>
      </c>
      <c r="J147" s="12">
        <v>21.34149</v>
      </c>
      <c r="K147" s="150"/>
      <c r="L147" s="151"/>
    </row>
    <row r="148" spans="1:12">
      <c r="A148" s="51" t="s">
        <v>653</v>
      </c>
      <c r="B148" s="12" t="s">
        <v>654</v>
      </c>
      <c r="C148" s="12" t="s">
        <v>153</v>
      </c>
      <c r="D148" s="12" t="s">
        <v>154</v>
      </c>
      <c r="E148" s="12">
        <v>0.622086</v>
      </c>
      <c r="F148" s="12">
        <v>-0.20735</v>
      </c>
      <c r="G148" s="12">
        <v>0.044493</v>
      </c>
      <c r="H148" s="13">
        <v>3.16e-6</v>
      </c>
      <c r="I148" s="12">
        <v>0.020215</v>
      </c>
      <c r="J148" s="12">
        <v>21.71767</v>
      </c>
      <c r="K148" s="150"/>
      <c r="L148" s="151"/>
    </row>
    <row r="149" spans="1:12">
      <c r="A149" s="51" t="s">
        <v>655</v>
      </c>
      <c r="B149" s="12" t="s">
        <v>656</v>
      </c>
      <c r="C149" s="12" t="s">
        <v>154</v>
      </c>
      <c r="D149" s="12" t="s">
        <v>153</v>
      </c>
      <c r="E149" s="12">
        <v>0.080334</v>
      </c>
      <c r="F149" s="12">
        <v>0.372507</v>
      </c>
      <c r="G149" s="12">
        <v>0.07202</v>
      </c>
      <c r="H149" s="13">
        <v>2.31e-7</v>
      </c>
      <c r="I149" s="12">
        <v>0.020503</v>
      </c>
      <c r="J149" s="12">
        <v>26.75258</v>
      </c>
      <c r="K149" s="150"/>
      <c r="L149" s="151"/>
    </row>
    <row r="150" spans="1:12">
      <c r="A150" s="51" t="s">
        <v>657</v>
      </c>
      <c r="B150" s="12" t="s">
        <v>658</v>
      </c>
      <c r="C150" s="12" t="s">
        <v>153</v>
      </c>
      <c r="D150" s="12" t="s">
        <v>154</v>
      </c>
      <c r="E150" s="12">
        <v>0.241979</v>
      </c>
      <c r="F150" s="12">
        <v>0.240874</v>
      </c>
      <c r="G150" s="12">
        <v>0.049344</v>
      </c>
      <c r="H150" s="13">
        <v>1.05e-6</v>
      </c>
      <c r="I150" s="12">
        <v>0.021285</v>
      </c>
      <c r="J150" s="12">
        <v>23.82874</v>
      </c>
      <c r="K150" s="150"/>
      <c r="L150" s="151"/>
    </row>
    <row r="151" spans="1:12">
      <c r="A151" s="51" t="s">
        <v>659</v>
      </c>
      <c r="B151" s="12" t="s">
        <v>660</v>
      </c>
      <c r="C151" s="12" t="s">
        <v>154</v>
      </c>
      <c r="D151" s="12" t="s">
        <v>153</v>
      </c>
      <c r="E151" s="12">
        <v>0.109792</v>
      </c>
      <c r="F151" s="12">
        <v>0.310728</v>
      </c>
      <c r="G151" s="12">
        <v>0.065602</v>
      </c>
      <c r="H151" s="13">
        <v>2.17e-6</v>
      </c>
      <c r="I151" s="12">
        <v>0.018874</v>
      </c>
      <c r="J151" s="12">
        <v>22.43501</v>
      </c>
      <c r="K151" s="150"/>
      <c r="L151" s="151"/>
    </row>
    <row r="152" spans="1:12">
      <c r="A152" s="139" t="s">
        <v>661</v>
      </c>
      <c r="B152" s="140" t="s">
        <v>662</v>
      </c>
      <c r="C152" s="140" t="s">
        <v>154</v>
      </c>
      <c r="D152" s="140" t="s">
        <v>153</v>
      </c>
      <c r="E152" s="140">
        <v>0.260645</v>
      </c>
      <c r="F152" s="140">
        <v>0.271233</v>
      </c>
      <c r="G152" s="140">
        <v>0.048178</v>
      </c>
      <c r="H152" s="141">
        <v>1.8e-8</v>
      </c>
      <c r="I152" s="140">
        <v>0.028354</v>
      </c>
      <c r="J152" s="140">
        <v>31.69454</v>
      </c>
      <c r="K152" s="152"/>
      <c r="L152" s="153"/>
    </row>
    <row r="153" s="132" customFormat="1" ht="13" spans="1:12">
      <c r="A153" s="142" t="s">
        <v>50</v>
      </c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54"/>
    </row>
    <row r="154" spans="1:12">
      <c r="A154" s="9" t="s">
        <v>218</v>
      </c>
      <c r="B154" s="158" t="s">
        <v>151</v>
      </c>
      <c r="C154" s="10" t="s">
        <v>154</v>
      </c>
      <c r="D154" s="10" t="s">
        <v>153</v>
      </c>
      <c r="E154" s="10">
        <v>0.1487</v>
      </c>
      <c r="F154" s="10">
        <v>0.449</v>
      </c>
      <c r="G154" s="10">
        <v>0.0294</v>
      </c>
      <c r="H154" s="39">
        <v>9.33e-53</v>
      </c>
      <c r="I154" s="10">
        <v>0.051041</v>
      </c>
      <c r="J154" s="10">
        <v>233.2348</v>
      </c>
      <c r="K154" s="10">
        <v>0.002079</v>
      </c>
      <c r="L154" s="155">
        <v>98.35527</v>
      </c>
    </row>
    <row r="155" spans="1:12">
      <c r="A155" s="51" t="s">
        <v>545</v>
      </c>
      <c r="B155" s="150" t="s">
        <v>151</v>
      </c>
      <c r="C155" s="12" t="s">
        <v>150</v>
      </c>
      <c r="D155" s="12" t="s">
        <v>149</v>
      </c>
      <c r="E155" s="12">
        <v>0.4093</v>
      </c>
      <c r="F155" s="12">
        <v>0.1646</v>
      </c>
      <c r="G155" s="12">
        <v>0.0212</v>
      </c>
      <c r="H155" s="13">
        <v>8.97e-15</v>
      </c>
      <c r="I155" s="12">
        <v>0.013101</v>
      </c>
      <c r="J155" s="12">
        <v>60.2814</v>
      </c>
      <c r="K155" s="150"/>
      <c r="L155" s="151"/>
    </row>
    <row r="156" spans="1:12">
      <c r="A156" s="51" t="s">
        <v>663</v>
      </c>
      <c r="B156" s="150" t="s">
        <v>151</v>
      </c>
      <c r="C156" s="12" t="s">
        <v>154</v>
      </c>
      <c r="D156" s="12" t="s">
        <v>153</v>
      </c>
      <c r="E156" s="12">
        <v>0.04899</v>
      </c>
      <c r="F156" s="12">
        <v>0.36</v>
      </c>
      <c r="G156" s="12">
        <v>0.0477</v>
      </c>
      <c r="H156" s="13">
        <v>4.64e-14</v>
      </c>
      <c r="I156" s="12">
        <v>0.012076</v>
      </c>
      <c r="J156" s="12">
        <v>56.95917</v>
      </c>
      <c r="K156" s="150"/>
      <c r="L156" s="151"/>
    </row>
    <row r="157" spans="1:12">
      <c r="A157" s="139" t="s">
        <v>664</v>
      </c>
      <c r="B157" s="152" t="s">
        <v>151</v>
      </c>
      <c r="C157" s="140" t="s">
        <v>154</v>
      </c>
      <c r="D157" s="140" t="s">
        <v>153</v>
      </c>
      <c r="E157" s="140">
        <v>0.3857</v>
      </c>
      <c r="F157" s="140">
        <v>0.1409</v>
      </c>
      <c r="G157" s="140">
        <v>0.0215</v>
      </c>
      <c r="H157" s="141">
        <v>5.24e-11</v>
      </c>
      <c r="I157" s="140">
        <v>0.009408</v>
      </c>
      <c r="J157" s="140">
        <v>42.94776</v>
      </c>
      <c r="K157" s="152"/>
      <c r="L157" s="153"/>
    </row>
    <row r="158" s="132" customFormat="1" ht="13" spans="1:12">
      <c r="A158" s="142" t="s">
        <v>48</v>
      </c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54"/>
    </row>
    <row r="159" spans="1:12">
      <c r="A159" s="9" t="s">
        <v>665</v>
      </c>
      <c r="B159" s="158" t="s">
        <v>151</v>
      </c>
      <c r="C159" s="10" t="s">
        <v>153</v>
      </c>
      <c r="D159" s="10" t="s">
        <v>150</v>
      </c>
      <c r="E159" s="10">
        <v>0.5087</v>
      </c>
      <c r="F159" s="10">
        <v>0.1574</v>
      </c>
      <c r="G159" s="10">
        <v>0.0225</v>
      </c>
      <c r="H159" s="39">
        <v>2.76e-12</v>
      </c>
      <c r="I159" s="10">
        <v>0.012384</v>
      </c>
      <c r="J159" s="10">
        <v>48.93734</v>
      </c>
      <c r="K159" s="10">
        <v>0.001317</v>
      </c>
      <c r="L159" s="155">
        <v>47.11097</v>
      </c>
    </row>
    <row r="160" spans="1:12">
      <c r="A160" s="51" t="s">
        <v>666</v>
      </c>
      <c r="B160" s="150" t="s">
        <v>151</v>
      </c>
      <c r="C160" s="12" t="s">
        <v>154</v>
      </c>
      <c r="D160" s="12" t="s">
        <v>153</v>
      </c>
      <c r="E160" s="12">
        <v>0.3927</v>
      </c>
      <c r="F160" s="12">
        <v>0.1455</v>
      </c>
      <c r="G160" s="12">
        <v>0.0231</v>
      </c>
      <c r="H160" s="13">
        <v>3.14e-10</v>
      </c>
      <c r="I160" s="12">
        <v>0.010098</v>
      </c>
      <c r="J160" s="12">
        <v>39.67327</v>
      </c>
      <c r="K160" s="150"/>
      <c r="L160" s="151"/>
    </row>
    <row r="161" spans="1:12">
      <c r="A161" s="51" t="s">
        <v>166</v>
      </c>
      <c r="B161" s="150" t="s">
        <v>151</v>
      </c>
      <c r="C161" s="12" t="s">
        <v>154</v>
      </c>
      <c r="D161" s="12" t="s">
        <v>153</v>
      </c>
      <c r="E161" s="12">
        <v>0.2711</v>
      </c>
      <c r="F161" s="12">
        <v>0.1561</v>
      </c>
      <c r="G161" s="12">
        <v>0.0255</v>
      </c>
      <c r="H161" s="13">
        <v>9.07e-10</v>
      </c>
      <c r="I161" s="12">
        <v>0.00963</v>
      </c>
      <c r="J161" s="12">
        <v>37.47325</v>
      </c>
      <c r="K161" s="150"/>
      <c r="L161" s="151"/>
    </row>
    <row r="162" spans="1:12">
      <c r="A162" s="51" t="s">
        <v>667</v>
      </c>
      <c r="B162" s="150" t="s">
        <v>151</v>
      </c>
      <c r="C162" s="12" t="s">
        <v>154</v>
      </c>
      <c r="D162" s="12" t="s">
        <v>153</v>
      </c>
      <c r="E162" s="12">
        <v>0.09821</v>
      </c>
      <c r="F162" s="12">
        <v>0.2517</v>
      </c>
      <c r="G162" s="12">
        <v>0.0386</v>
      </c>
      <c r="H162" s="13">
        <v>7.18e-11</v>
      </c>
      <c r="I162" s="12">
        <v>0.011222</v>
      </c>
      <c r="J162" s="12">
        <v>42.51946</v>
      </c>
      <c r="K162" s="150"/>
      <c r="L162" s="151"/>
    </row>
    <row r="163" spans="1:12">
      <c r="A163" s="51" t="s">
        <v>509</v>
      </c>
      <c r="B163" s="150" t="s">
        <v>151</v>
      </c>
      <c r="C163" s="12" t="s">
        <v>154</v>
      </c>
      <c r="D163" s="12" t="s">
        <v>153</v>
      </c>
      <c r="E163" s="12">
        <v>0.07926</v>
      </c>
      <c r="F163" s="12">
        <v>0.4031</v>
      </c>
      <c r="G163" s="12">
        <v>0.0441</v>
      </c>
      <c r="H163" s="13">
        <v>5.66e-20</v>
      </c>
      <c r="I163" s="12">
        <v>0.023716</v>
      </c>
      <c r="J163" s="12">
        <v>83.5496</v>
      </c>
      <c r="K163" s="150"/>
      <c r="L163" s="151"/>
    </row>
    <row r="164" ht="13.25" spans="1:12">
      <c r="A164" s="161" t="s">
        <v>424</v>
      </c>
      <c r="B164" s="162" t="s">
        <v>151</v>
      </c>
      <c r="C164" s="15" t="s">
        <v>153</v>
      </c>
      <c r="D164" s="15" t="s">
        <v>154</v>
      </c>
      <c r="E164" s="15">
        <v>0.5458</v>
      </c>
      <c r="F164" s="15">
        <v>0.1254</v>
      </c>
      <c r="G164" s="15">
        <v>0.0227</v>
      </c>
      <c r="H164" s="42">
        <v>3.26e-8</v>
      </c>
      <c r="I164" s="15">
        <v>0.007797</v>
      </c>
      <c r="J164" s="15">
        <v>30.51682</v>
      </c>
      <c r="K164" s="162"/>
      <c r="L164" s="165"/>
    </row>
    <row r="165" spans="1:10">
      <c r="A165" s="163"/>
      <c r="B165" s="158"/>
      <c r="C165" s="163"/>
      <c r="D165" s="163"/>
      <c r="E165" s="163"/>
      <c r="F165" s="163"/>
      <c r="G165" s="163"/>
      <c r="H165" s="164"/>
      <c r="I165" s="163"/>
      <c r="J165" s="163"/>
    </row>
    <row r="166" spans="1:10">
      <c r="A166" s="163"/>
      <c r="B166" s="150"/>
      <c r="C166" s="163"/>
      <c r="D166" s="163"/>
      <c r="E166" s="163"/>
      <c r="F166" s="163"/>
      <c r="G166" s="163"/>
      <c r="H166" s="164"/>
      <c r="I166" s="163"/>
      <c r="J166" s="163"/>
    </row>
    <row r="167" spans="1:10">
      <c r="A167" s="163"/>
      <c r="B167" s="150"/>
      <c r="C167" s="163"/>
      <c r="D167" s="163"/>
      <c r="E167" s="163"/>
      <c r="F167" s="163"/>
      <c r="G167" s="163"/>
      <c r="H167" s="164"/>
      <c r="I167" s="163"/>
      <c r="J167" s="163"/>
    </row>
    <row r="168" spans="1:10">
      <c r="A168" s="163"/>
      <c r="B168" s="150"/>
      <c r="C168" s="163"/>
      <c r="D168" s="163"/>
      <c r="E168" s="163"/>
      <c r="F168" s="163"/>
      <c r="G168" s="163"/>
      <c r="H168" s="164"/>
      <c r="I168" s="163"/>
      <c r="J168" s="163"/>
    </row>
    <row r="169" spans="1:10">
      <c r="A169" s="163"/>
      <c r="B169" s="150"/>
      <c r="C169" s="163"/>
      <c r="D169" s="163"/>
      <c r="E169" s="163"/>
      <c r="F169" s="163"/>
      <c r="G169" s="163"/>
      <c r="H169" s="164"/>
      <c r="I169" s="163"/>
      <c r="J169" s="163"/>
    </row>
    <row r="170" spans="1:10">
      <c r="A170" s="163"/>
      <c r="B170" s="150"/>
      <c r="C170" s="163"/>
      <c r="D170" s="163"/>
      <c r="E170" s="163"/>
      <c r="F170" s="163"/>
      <c r="G170" s="163"/>
      <c r="H170" s="164"/>
      <c r="I170" s="163"/>
      <c r="J170" s="163"/>
    </row>
    <row r="171" spans="1:10">
      <c r="A171" s="163"/>
      <c r="B171" s="150"/>
      <c r="C171" s="163"/>
      <c r="D171" s="163"/>
      <c r="E171" s="163"/>
      <c r="F171" s="163"/>
      <c r="G171" s="163"/>
      <c r="H171" s="164"/>
      <c r="I171" s="163"/>
      <c r="J171" s="163"/>
    </row>
    <row r="172" spans="1:10">
      <c r="A172" s="163"/>
      <c r="B172" s="150"/>
      <c r="C172" s="163"/>
      <c r="D172" s="163"/>
      <c r="E172" s="163"/>
      <c r="F172" s="163"/>
      <c r="G172" s="163"/>
      <c r="H172" s="164"/>
      <c r="I172" s="163"/>
      <c r="J172" s="163"/>
    </row>
    <row r="173" spans="1:10">
      <c r="A173" s="163"/>
      <c r="B173" s="152"/>
      <c r="C173" s="163"/>
      <c r="D173" s="163"/>
      <c r="E173" s="163"/>
      <c r="F173" s="163"/>
      <c r="G173" s="163"/>
      <c r="H173" s="164"/>
      <c r="I173" s="163"/>
      <c r="J173" s="163"/>
    </row>
    <row r="174" spans="1:10">
      <c r="A174" s="163"/>
      <c r="B174" s="150"/>
      <c r="C174" s="163"/>
      <c r="D174" s="163"/>
      <c r="E174" s="163"/>
      <c r="F174" s="163"/>
      <c r="G174" s="163"/>
      <c r="H174" s="164"/>
      <c r="I174" s="163"/>
      <c r="J174" s="163"/>
    </row>
    <row r="175" spans="1:10">
      <c r="A175" s="163"/>
      <c r="B175" s="150"/>
      <c r="C175" s="163"/>
      <c r="D175" s="163"/>
      <c r="E175" s="163"/>
      <c r="F175" s="163"/>
      <c r="G175" s="163"/>
      <c r="H175" s="164"/>
      <c r="I175" s="163"/>
      <c r="J175" s="163"/>
    </row>
    <row r="176" spans="1:10">
      <c r="A176" s="163"/>
      <c r="B176" s="150"/>
      <c r="C176" s="163"/>
      <c r="D176" s="163"/>
      <c r="E176" s="163"/>
      <c r="F176" s="163"/>
      <c r="G176" s="163"/>
      <c r="H176" s="164"/>
      <c r="I176" s="163"/>
      <c r="J176" s="163"/>
    </row>
    <row r="177" spans="1:10">
      <c r="A177" s="163"/>
      <c r="B177" s="150"/>
      <c r="C177" s="163"/>
      <c r="D177" s="163"/>
      <c r="E177" s="163"/>
      <c r="F177" s="163"/>
      <c r="G177" s="163"/>
      <c r="H177" s="164"/>
      <c r="I177" s="163"/>
      <c r="J177" s="163"/>
    </row>
    <row r="178" spans="1:10">
      <c r="A178" s="163"/>
      <c r="B178" s="150"/>
      <c r="C178" s="163"/>
      <c r="D178" s="163"/>
      <c r="E178" s="163"/>
      <c r="F178" s="163"/>
      <c r="G178" s="163"/>
      <c r="H178" s="164"/>
      <c r="I178" s="163"/>
      <c r="J178" s="163"/>
    </row>
    <row r="179" spans="1:10">
      <c r="A179" s="163"/>
      <c r="B179" s="150"/>
      <c r="C179" s="163"/>
      <c r="D179" s="163"/>
      <c r="E179" s="163"/>
      <c r="F179" s="163"/>
      <c r="G179" s="163"/>
      <c r="H179" s="164"/>
      <c r="I179" s="163"/>
      <c r="J179" s="163"/>
    </row>
  </sheetData>
  <mergeCells count="23">
    <mergeCell ref="A1:L1"/>
    <mergeCell ref="A4:L4"/>
    <mergeCell ref="A38:L38"/>
    <mergeCell ref="A74:L74"/>
    <mergeCell ref="A96:L96"/>
    <mergeCell ref="A107:L107"/>
    <mergeCell ref="A127:L127"/>
    <mergeCell ref="A132:L132"/>
    <mergeCell ref="A137:L137"/>
    <mergeCell ref="A153:L153"/>
    <mergeCell ref="A158:L15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1"/>
  <sheetViews>
    <sheetView topLeftCell="A121" workbookViewId="0">
      <selection activeCell="A3" sqref="A3"/>
    </sheetView>
  </sheetViews>
  <sheetFormatPr defaultColWidth="8.89166666666667" defaultRowHeight="12.5"/>
  <cols>
    <col min="1" max="1" width="45.4416666666667" style="72" customWidth="1"/>
    <col min="2" max="2" width="30.5583333333333" style="72" customWidth="1"/>
    <col min="3" max="3" width="19.5583333333333" style="72" customWidth="1"/>
    <col min="4" max="4" width="24" style="72" customWidth="1"/>
    <col min="5" max="5" width="7.89166666666667" style="72" customWidth="1"/>
    <col min="6" max="6" width="14.1083333333333" style="72"/>
    <col min="7" max="8" width="12.8916666666667" style="72"/>
    <col min="9" max="9" width="14.1083333333333" style="72"/>
    <col min="10" max="13" width="12.8916666666667" style="72"/>
    <col min="14" max="14" width="24" style="72" customWidth="1"/>
    <col min="15" max="15" width="12.8916666666667" style="72"/>
    <col min="16" max="16" width="8.89166666666667" style="72"/>
    <col min="17" max="17" width="12.8916666666667" style="72"/>
    <col min="18" max="18" width="17.1083333333333" style="72" customWidth="1"/>
    <col min="19" max="19" width="9.66666666666667" style="72" customWidth="1"/>
    <col min="20" max="20" width="14.1083333333333" style="72"/>
    <col min="21" max="21" width="21.5583333333333" style="72" customWidth="1"/>
    <col min="22" max="16384" width="8.89166666666667" style="72"/>
  </cols>
  <sheetData>
    <row r="1" s="122" customFormat="1" ht="16.25" spans="1:21">
      <c r="A1" s="80" t="s">
        <v>668</v>
      </c>
      <c r="B1" s="81"/>
      <c r="C1" s="81"/>
      <c r="D1" s="81"/>
      <c r="E1" s="81"/>
      <c r="F1" s="82"/>
      <c r="G1" s="82"/>
      <c r="H1" s="82"/>
      <c r="I1" s="82"/>
      <c r="J1" s="82"/>
      <c r="K1" s="82"/>
      <c r="L1" s="82"/>
      <c r="M1" s="82"/>
      <c r="N1" s="80" t="s">
        <v>669</v>
      </c>
      <c r="O1" s="97"/>
      <c r="P1" s="82"/>
      <c r="Q1" s="101"/>
      <c r="R1" s="80" t="s">
        <v>670</v>
      </c>
      <c r="S1" s="80"/>
      <c r="T1" s="80"/>
      <c r="U1" s="80" t="s">
        <v>671</v>
      </c>
    </row>
    <row r="2" s="72" customFormat="1" ht="13.75" spans="1:21">
      <c r="A2" s="123" t="s">
        <v>672</v>
      </c>
      <c r="B2" s="124" t="s">
        <v>673</v>
      </c>
      <c r="C2" s="124" t="s">
        <v>674</v>
      </c>
      <c r="D2" s="124" t="s">
        <v>675</v>
      </c>
      <c r="E2" s="124" t="s">
        <v>676</v>
      </c>
      <c r="F2" s="125" t="s">
        <v>140</v>
      </c>
      <c r="G2" s="125" t="s">
        <v>141</v>
      </c>
      <c r="H2" s="125" t="s">
        <v>677</v>
      </c>
      <c r="I2" s="125" t="s">
        <v>678</v>
      </c>
      <c r="J2" s="125" t="s">
        <v>679</v>
      </c>
      <c r="K2" s="125" t="s">
        <v>680</v>
      </c>
      <c r="L2" s="125" t="s">
        <v>681</v>
      </c>
      <c r="M2" s="125" t="s">
        <v>682</v>
      </c>
      <c r="N2" s="126" t="s">
        <v>675</v>
      </c>
      <c r="O2" s="127" t="s">
        <v>683</v>
      </c>
      <c r="P2" s="125" t="s">
        <v>684</v>
      </c>
      <c r="Q2" s="125" t="s">
        <v>685</v>
      </c>
      <c r="R2" s="125" t="s">
        <v>686</v>
      </c>
      <c r="S2" s="125" t="s">
        <v>141</v>
      </c>
      <c r="T2" s="125" t="s">
        <v>677</v>
      </c>
      <c r="U2" s="128" t="s">
        <v>687</v>
      </c>
    </row>
    <row r="3" s="72" customFormat="1" spans="1:21">
      <c r="A3" s="86" t="s">
        <v>59</v>
      </c>
      <c r="B3" s="87" t="s">
        <v>58</v>
      </c>
      <c r="C3" s="87" t="s">
        <v>688</v>
      </c>
      <c r="D3" s="87" t="s">
        <v>689</v>
      </c>
      <c r="E3" s="87">
        <v>33</v>
      </c>
      <c r="F3" s="87">
        <v>-0.10888</v>
      </c>
      <c r="G3" s="87">
        <v>0.061695</v>
      </c>
      <c r="H3" s="87">
        <v>0.087455</v>
      </c>
      <c r="I3" s="87">
        <v>-0.2298</v>
      </c>
      <c r="J3" s="87">
        <v>0.012045</v>
      </c>
      <c r="K3" s="87">
        <v>0.896841</v>
      </c>
      <c r="L3" s="87">
        <v>0.794694</v>
      </c>
      <c r="M3" s="87">
        <v>1.012118</v>
      </c>
      <c r="N3" s="87" t="s">
        <v>689</v>
      </c>
      <c r="O3" s="87">
        <v>17.75808</v>
      </c>
      <c r="P3" s="87">
        <v>31</v>
      </c>
      <c r="Q3" s="87">
        <v>0.972515</v>
      </c>
      <c r="R3" s="87">
        <v>0.019171</v>
      </c>
      <c r="S3" s="87">
        <v>0.021475</v>
      </c>
      <c r="T3" s="87">
        <v>0.378911</v>
      </c>
      <c r="U3" s="129">
        <v>0.1125</v>
      </c>
    </row>
    <row r="4" s="72" customFormat="1" spans="1:21">
      <c r="A4" s="88"/>
      <c r="B4" s="87"/>
      <c r="C4" s="87"/>
      <c r="D4" s="89" t="s">
        <v>690</v>
      </c>
      <c r="E4" s="89">
        <v>33</v>
      </c>
      <c r="F4" s="89">
        <v>-0.08676</v>
      </c>
      <c r="G4" s="89">
        <v>0.043672</v>
      </c>
      <c r="H4" s="89">
        <v>0.046967</v>
      </c>
      <c r="I4" s="89">
        <v>-0.17236</v>
      </c>
      <c r="J4" s="89">
        <v>-0.00116</v>
      </c>
      <c r="K4" s="89">
        <v>0.916898</v>
      </c>
      <c r="L4" s="89">
        <v>0.841679</v>
      </c>
      <c r="M4" s="89">
        <v>0.998839</v>
      </c>
      <c r="N4" s="89"/>
      <c r="O4" s="89"/>
      <c r="P4" s="89"/>
      <c r="Q4" s="89"/>
      <c r="R4" s="89"/>
      <c r="S4" s="89"/>
      <c r="T4" s="89"/>
      <c r="U4" s="104"/>
    </row>
    <row r="5" s="72" customFormat="1" spans="1:21">
      <c r="A5" s="88"/>
      <c r="B5" s="87"/>
      <c r="C5" s="87"/>
      <c r="D5" s="89" t="s">
        <v>691</v>
      </c>
      <c r="E5" s="89">
        <v>33</v>
      </c>
      <c r="F5" s="89">
        <v>-0.06049</v>
      </c>
      <c r="G5" s="89">
        <v>0.029469</v>
      </c>
      <c r="H5" s="89">
        <v>0.040097</v>
      </c>
      <c r="I5" s="89">
        <v>-0.11825</v>
      </c>
      <c r="J5" s="89">
        <v>-0.00273</v>
      </c>
      <c r="K5" s="89">
        <v>0.941301</v>
      </c>
      <c r="L5" s="89">
        <v>0.888472</v>
      </c>
      <c r="M5" s="89">
        <v>0.997271</v>
      </c>
      <c r="N5" s="89" t="s">
        <v>691</v>
      </c>
      <c r="O5" s="89">
        <v>18.55494</v>
      </c>
      <c r="P5" s="89">
        <v>32</v>
      </c>
      <c r="Q5" s="89">
        <v>0.972056</v>
      </c>
      <c r="R5" s="89"/>
      <c r="S5" s="89"/>
      <c r="T5" s="89"/>
      <c r="U5" s="104"/>
    </row>
    <row r="6" s="72" customFormat="1" spans="1:21">
      <c r="A6" s="88"/>
      <c r="B6" s="87"/>
      <c r="C6" s="87"/>
      <c r="D6" s="89" t="s">
        <v>692</v>
      </c>
      <c r="E6" s="89">
        <v>33</v>
      </c>
      <c r="F6" s="89">
        <v>-0.12237</v>
      </c>
      <c r="G6" s="89">
        <v>0.074341</v>
      </c>
      <c r="H6" s="89">
        <v>0.109529</v>
      </c>
      <c r="I6" s="89">
        <v>-0.26808</v>
      </c>
      <c r="J6" s="89">
        <v>0.023335</v>
      </c>
      <c r="K6" s="89">
        <v>0.884818</v>
      </c>
      <c r="L6" s="89">
        <v>0.764845</v>
      </c>
      <c r="M6" s="89">
        <v>1.023609</v>
      </c>
      <c r="N6" s="89"/>
      <c r="O6" s="89"/>
      <c r="P6" s="89"/>
      <c r="Q6" s="89"/>
      <c r="R6" s="89"/>
      <c r="S6" s="89"/>
      <c r="T6" s="89"/>
      <c r="U6" s="104"/>
    </row>
    <row r="7" s="72" customFormat="1" ht="13.25" spans="1:21">
      <c r="A7" s="90"/>
      <c r="B7" s="91"/>
      <c r="C7" s="91"/>
      <c r="D7" s="91" t="s">
        <v>693</v>
      </c>
      <c r="E7" s="91">
        <v>33</v>
      </c>
      <c r="F7" s="91">
        <v>-0.13257</v>
      </c>
      <c r="G7" s="91">
        <v>0.065541</v>
      </c>
      <c r="H7" s="91">
        <v>0.051532</v>
      </c>
      <c r="I7" s="91">
        <v>-0.26103</v>
      </c>
      <c r="J7" s="91">
        <v>-0.00411</v>
      </c>
      <c r="K7" s="91">
        <v>0.875844</v>
      </c>
      <c r="L7" s="91">
        <v>0.770259</v>
      </c>
      <c r="M7" s="91">
        <v>0.995901</v>
      </c>
      <c r="N7" s="91"/>
      <c r="O7" s="91"/>
      <c r="P7" s="91"/>
      <c r="Q7" s="91"/>
      <c r="R7" s="91"/>
      <c r="S7" s="91"/>
      <c r="T7" s="91"/>
      <c r="U7" s="105"/>
    </row>
    <row r="8" s="72" customFormat="1" spans="1:17">
      <c r="A8" s="92"/>
      <c r="N8" s="99"/>
      <c r="O8" s="99"/>
      <c r="P8" s="99"/>
      <c r="Q8" s="99"/>
    </row>
    <row r="9" s="72" customFormat="1" ht="13.25" spans="1:17">
      <c r="A9" s="92"/>
      <c r="N9" s="99"/>
      <c r="O9" s="99"/>
      <c r="P9" s="99"/>
      <c r="Q9" s="99"/>
    </row>
    <row r="10" s="72" customFormat="1" spans="1:21">
      <c r="A10" s="93" t="s">
        <v>82</v>
      </c>
      <c r="B10" s="94" t="s">
        <v>58</v>
      </c>
      <c r="C10" s="94" t="s">
        <v>694</v>
      </c>
      <c r="D10" s="94" t="s">
        <v>689</v>
      </c>
      <c r="E10" s="94">
        <v>18</v>
      </c>
      <c r="F10" s="94">
        <v>-0.86648</v>
      </c>
      <c r="G10" s="94">
        <v>0.71797</v>
      </c>
      <c r="H10" s="94">
        <v>0.245033</v>
      </c>
      <c r="I10" s="94">
        <v>-2.2737</v>
      </c>
      <c r="J10" s="94">
        <v>0.540743</v>
      </c>
      <c r="K10" s="94">
        <v>0.42043</v>
      </c>
      <c r="L10" s="94">
        <v>0.102931</v>
      </c>
      <c r="M10" s="94">
        <v>1.717283</v>
      </c>
      <c r="N10" s="94" t="s">
        <v>689</v>
      </c>
      <c r="O10" s="94">
        <v>9.442803</v>
      </c>
      <c r="P10" s="94">
        <v>16</v>
      </c>
      <c r="Q10" s="94">
        <v>0.894064</v>
      </c>
      <c r="R10" s="100">
        <v>0.031386242</v>
      </c>
      <c r="S10" s="94">
        <v>0.025403</v>
      </c>
      <c r="T10" s="94">
        <v>0.234468</v>
      </c>
      <c r="U10" s="107">
        <v>0.084</v>
      </c>
    </row>
    <row r="11" s="72" customFormat="1" spans="1:21">
      <c r="A11" s="88"/>
      <c r="B11" s="89"/>
      <c r="C11" s="89"/>
      <c r="D11" s="89" t="s">
        <v>690</v>
      </c>
      <c r="E11" s="89">
        <v>18</v>
      </c>
      <c r="F11" s="89">
        <v>-0.04863</v>
      </c>
      <c r="G11" s="89">
        <v>0.378685</v>
      </c>
      <c r="H11" s="89">
        <v>0.897817</v>
      </c>
      <c r="I11" s="89">
        <v>-0.79085</v>
      </c>
      <c r="J11" s="89">
        <v>0.693593</v>
      </c>
      <c r="K11" s="89">
        <v>0.952533</v>
      </c>
      <c r="L11" s="89">
        <v>0.453458</v>
      </c>
      <c r="M11" s="89">
        <v>2.000891</v>
      </c>
      <c r="N11" s="89"/>
      <c r="O11" s="89"/>
      <c r="P11" s="89"/>
      <c r="Q11" s="89"/>
      <c r="R11" s="89"/>
      <c r="S11" s="89"/>
      <c r="T11" s="89"/>
      <c r="U11" s="104"/>
    </row>
    <row r="12" s="72" customFormat="1" spans="1:21">
      <c r="A12" s="88"/>
      <c r="B12" s="89"/>
      <c r="C12" s="89"/>
      <c r="D12" s="89" t="s">
        <v>691</v>
      </c>
      <c r="E12" s="89">
        <v>18</v>
      </c>
      <c r="F12" s="89">
        <v>-0.04336</v>
      </c>
      <c r="G12" s="89">
        <v>0.267665</v>
      </c>
      <c r="H12" s="89">
        <v>0.871324</v>
      </c>
      <c r="I12" s="89">
        <v>-0.56798</v>
      </c>
      <c r="J12" s="89">
        <v>0.481267</v>
      </c>
      <c r="K12" s="89">
        <v>0.957571</v>
      </c>
      <c r="L12" s="89">
        <v>0.56667</v>
      </c>
      <c r="M12" s="89">
        <v>1.618124</v>
      </c>
      <c r="N12" s="89" t="s">
        <v>691</v>
      </c>
      <c r="O12" s="89">
        <v>10.96933</v>
      </c>
      <c r="P12" s="89">
        <v>17</v>
      </c>
      <c r="Q12" s="89">
        <v>0.858154</v>
      </c>
      <c r="R12" s="89"/>
      <c r="S12" s="89"/>
      <c r="T12" s="89"/>
      <c r="U12" s="104"/>
    </row>
    <row r="13" s="72" customFormat="1" spans="1:21">
      <c r="A13" s="95"/>
      <c r="B13" s="89"/>
      <c r="C13" s="89"/>
      <c r="D13" s="89" t="s">
        <v>692</v>
      </c>
      <c r="E13" s="89">
        <v>18</v>
      </c>
      <c r="F13" s="89">
        <v>0.122556</v>
      </c>
      <c r="G13" s="89">
        <v>0.631163</v>
      </c>
      <c r="H13" s="89">
        <v>0.84834</v>
      </c>
      <c r="I13" s="89">
        <v>-1.11452</v>
      </c>
      <c r="J13" s="89">
        <v>1.359636</v>
      </c>
      <c r="K13" s="89">
        <v>1.130383</v>
      </c>
      <c r="L13" s="89">
        <v>0.328072</v>
      </c>
      <c r="M13" s="89">
        <v>3.894777</v>
      </c>
      <c r="N13" s="89"/>
      <c r="O13" s="89"/>
      <c r="P13" s="89"/>
      <c r="Q13" s="89"/>
      <c r="R13" s="89"/>
      <c r="S13" s="89"/>
      <c r="T13" s="89"/>
      <c r="U13" s="104"/>
    </row>
    <row r="14" s="72" customFormat="1" ht="13.25" spans="1:21">
      <c r="A14" s="90"/>
      <c r="B14" s="91"/>
      <c r="C14" s="91"/>
      <c r="D14" s="91" t="s">
        <v>693</v>
      </c>
      <c r="E14" s="91">
        <v>18</v>
      </c>
      <c r="F14" s="91">
        <v>-0.30307</v>
      </c>
      <c r="G14" s="91">
        <v>0.478103</v>
      </c>
      <c r="H14" s="91">
        <v>0.534576</v>
      </c>
      <c r="I14" s="91">
        <v>-1.24016</v>
      </c>
      <c r="J14" s="91">
        <v>0.634007</v>
      </c>
      <c r="K14" s="91">
        <v>0.738544</v>
      </c>
      <c r="L14" s="91">
        <v>0.289339</v>
      </c>
      <c r="M14" s="91">
        <v>1.885149</v>
      </c>
      <c r="N14" s="91"/>
      <c r="O14" s="91"/>
      <c r="P14" s="91"/>
      <c r="Q14" s="91"/>
      <c r="R14" s="91"/>
      <c r="S14" s="91"/>
      <c r="T14" s="91"/>
      <c r="U14" s="105"/>
    </row>
    <row r="15" s="72" customFormat="1" spans="1:17">
      <c r="A15" s="92"/>
      <c r="N15" s="99"/>
      <c r="O15" s="99"/>
      <c r="P15" s="99"/>
      <c r="Q15" s="99"/>
    </row>
    <row r="16" s="72" customFormat="1" ht="13.25" spans="1:17">
      <c r="A16" s="92"/>
      <c r="N16" s="99"/>
      <c r="O16" s="99"/>
      <c r="P16" s="99"/>
      <c r="Q16" s="99"/>
    </row>
    <row r="17" s="72" customFormat="1" spans="1:21">
      <c r="A17" s="93" t="s">
        <v>55</v>
      </c>
      <c r="B17" s="94" t="s">
        <v>52</v>
      </c>
      <c r="C17" s="94" t="s">
        <v>695</v>
      </c>
      <c r="D17" s="94" t="s">
        <v>689</v>
      </c>
      <c r="E17" s="94">
        <v>35</v>
      </c>
      <c r="F17" s="94">
        <v>0.114144</v>
      </c>
      <c r="G17" s="94">
        <v>0.051734</v>
      </c>
      <c r="H17" s="94">
        <v>0.034426</v>
      </c>
      <c r="I17" s="94">
        <v>0.012746</v>
      </c>
      <c r="J17" s="94">
        <v>0.215542</v>
      </c>
      <c r="K17" s="94">
        <v>1.120914</v>
      </c>
      <c r="L17" s="94">
        <v>1.012828</v>
      </c>
      <c r="M17" s="94">
        <v>1.240535</v>
      </c>
      <c r="N17" s="94" t="s">
        <v>689</v>
      </c>
      <c r="O17" s="94">
        <v>33.44248</v>
      </c>
      <c r="P17" s="94">
        <v>33</v>
      </c>
      <c r="Q17" s="106">
        <v>0.445788</v>
      </c>
      <c r="R17" s="100">
        <v>-0.01383</v>
      </c>
      <c r="S17" s="94">
        <v>0.012474</v>
      </c>
      <c r="T17" s="94">
        <v>0.275499</v>
      </c>
      <c r="U17" s="107">
        <v>0.1115</v>
      </c>
    </row>
    <row r="18" s="72" customFormat="1" spans="1:21">
      <c r="A18" s="88"/>
      <c r="B18" s="89"/>
      <c r="C18" s="89"/>
      <c r="D18" s="89" t="s">
        <v>690</v>
      </c>
      <c r="E18" s="89">
        <v>35</v>
      </c>
      <c r="F18" s="89">
        <v>0.118624</v>
      </c>
      <c r="G18" s="89">
        <v>0.045939</v>
      </c>
      <c r="H18" s="89">
        <v>0.009817</v>
      </c>
      <c r="I18" s="89">
        <v>0.028584</v>
      </c>
      <c r="J18" s="89">
        <v>0.208664</v>
      </c>
      <c r="K18" s="89">
        <v>1.125947</v>
      </c>
      <c r="L18" s="89">
        <v>1.028996</v>
      </c>
      <c r="M18" s="89">
        <v>1.232031</v>
      </c>
      <c r="N18" s="89"/>
      <c r="O18" s="89"/>
      <c r="P18" s="89"/>
      <c r="Q18" s="89"/>
      <c r="R18" s="89"/>
      <c r="S18" s="89"/>
      <c r="T18" s="89"/>
      <c r="U18" s="104"/>
    </row>
    <row r="19" s="72" customFormat="1" spans="1:21">
      <c r="A19" s="88"/>
      <c r="B19" s="89"/>
      <c r="C19" s="89"/>
      <c r="D19" s="89" t="s">
        <v>691</v>
      </c>
      <c r="E19" s="89">
        <v>35</v>
      </c>
      <c r="F19" s="89">
        <v>0.068165</v>
      </c>
      <c r="G19" s="89">
        <v>0.03104</v>
      </c>
      <c r="H19" s="89">
        <v>0.028091</v>
      </c>
      <c r="I19" s="89">
        <v>0.007326</v>
      </c>
      <c r="J19" s="89">
        <v>0.129004</v>
      </c>
      <c r="K19" s="89">
        <v>1.070542</v>
      </c>
      <c r="L19" s="89">
        <v>1.007353</v>
      </c>
      <c r="M19" s="89">
        <v>1.137695</v>
      </c>
      <c r="N19" s="89" t="s">
        <v>691</v>
      </c>
      <c r="O19" s="89">
        <v>34.68858</v>
      </c>
      <c r="P19" s="89">
        <v>34</v>
      </c>
      <c r="Q19" s="89">
        <v>0.434957</v>
      </c>
      <c r="R19" s="89"/>
      <c r="S19" s="89"/>
      <c r="T19" s="89"/>
      <c r="U19" s="104"/>
    </row>
    <row r="20" s="72" customFormat="1" spans="1:21">
      <c r="A20" s="88"/>
      <c r="B20" s="89"/>
      <c r="C20" s="89"/>
      <c r="D20" s="89" t="s">
        <v>692</v>
      </c>
      <c r="E20" s="89">
        <v>35</v>
      </c>
      <c r="F20" s="89">
        <v>-0.02044</v>
      </c>
      <c r="G20" s="89">
        <v>0.09813</v>
      </c>
      <c r="H20" s="89">
        <v>0.836212</v>
      </c>
      <c r="I20" s="89">
        <v>-0.21278</v>
      </c>
      <c r="J20" s="89">
        <v>0.171891</v>
      </c>
      <c r="K20" s="89">
        <v>0.979764</v>
      </c>
      <c r="L20" s="89">
        <v>0.808335</v>
      </c>
      <c r="M20" s="89">
        <v>1.187549</v>
      </c>
      <c r="N20" s="89"/>
      <c r="O20" s="89"/>
      <c r="P20" s="89"/>
      <c r="Q20" s="89"/>
      <c r="R20" s="89"/>
      <c r="S20" s="89"/>
      <c r="T20" s="89"/>
      <c r="U20" s="104"/>
    </row>
    <row r="21" s="72" customFormat="1" ht="13.25" spans="1:21">
      <c r="A21" s="96"/>
      <c r="B21" s="91"/>
      <c r="C21" s="91"/>
      <c r="D21" s="91" t="s">
        <v>693</v>
      </c>
      <c r="E21" s="91">
        <v>35</v>
      </c>
      <c r="F21" s="91">
        <v>0.115022</v>
      </c>
      <c r="G21" s="91">
        <v>0.04542</v>
      </c>
      <c r="H21" s="91">
        <v>0.016113</v>
      </c>
      <c r="I21" s="91">
        <v>0.025999</v>
      </c>
      <c r="J21" s="91">
        <v>0.204045</v>
      </c>
      <c r="K21" s="91">
        <v>1.121898</v>
      </c>
      <c r="L21" s="91">
        <v>1.02634</v>
      </c>
      <c r="M21" s="91">
        <v>1.226353</v>
      </c>
      <c r="N21" s="91"/>
      <c r="O21" s="91"/>
      <c r="P21" s="91"/>
      <c r="Q21" s="91"/>
      <c r="R21" s="91"/>
      <c r="S21" s="91"/>
      <c r="T21" s="91"/>
      <c r="U21" s="105"/>
    </row>
    <row r="22" s="72" customFormat="1" spans="1:17">
      <c r="A22" s="92"/>
      <c r="N22" s="99"/>
      <c r="O22" s="99"/>
      <c r="P22" s="99"/>
      <c r="Q22" s="99"/>
    </row>
    <row r="23" s="72" customFormat="1" ht="13.25" spans="1:17">
      <c r="A23" s="92"/>
      <c r="N23" s="99"/>
      <c r="O23" s="99"/>
      <c r="P23" s="99"/>
      <c r="Q23" s="99"/>
    </row>
    <row r="24" s="72" customFormat="1" spans="1:21">
      <c r="A24" s="93" t="s">
        <v>78</v>
      </c>
      <c r="B24" s="94" t="s">
        <v>52</v>
      </c>
      <c r="C24" s="94" t="s">
        <v>694</v>
      </c>
      <c r="D24" s="94" t="s">
        <v>689</v>
      </c>
      <c r="E24" s="94">
        <v>12</v>
      </c>
      <c r="F24" s="94">
        <v>0.002364</v>
      </c>
      <c r="G24" s="94">
        <v>0.209546</v>
      </c>
      <c r="H24" s="94">
        <v>0.99122</v>
      </c>
      <c r="I24" s="94">
        <v>-0.40835</v>
      </c>
      <c r="J24" s="94">
        <v>0.413074</v>
      </c>
      <c r="K24" s="94">
        <v>1.002367</v>
      </c>
      <c r="L24" s="94">
        <v>0.664749</v>
      </c>
      <c r="M24" s="94">
        <v>1.511458</v>
      </c>
      <c r="N24" s="94" t="s">
        <v>689</v>
      </c>
      <c r="O24" s="94">
        <v>6.675664</v>
      </c>
      <c r="P24" s="94">
        <v>10</v>
      </c>
      <c r="Q24" s="106">
        <v>0.755668</v>
      </c>
      <c r="R24" s="100">
        <v>0.028081</v>
      </c>
      <c r="S24" s="94">
        <v>0.046244</v>
      </c>
      <c r="T24" s="94">
        <v>0.557227</v>
      </c>
      <c r="U24" s="107">
        <v>0.557227</v>
      </c>
    </row>
    <row r="25" s="72" customFormat="1" spans="1:21">
      <c r="A25" s="88"/>
      <c r="B25" s="89"/>
      <c r="C25" s="89"/>
      <c r="D25" s="89" t="s">
        <v>690</v>
      </c>
      <c r="E25" s="89">
        <v>12</v>
      </c>
      <c r="F25" s="89">
        <v>0.038115</v>
      </c>
      <c r="G25" s="89">
        <v>0.076098</v>
      </c>
      <c r="H25" s="89">
        <v>0.616471</v>
      </c>
      <c r="I25" s="89">
        <v>-0.11104</v>
      </c>
      <c r="J25" s="89">
        <v>0.187268</v>
      </c>
      <c r="K25" s="89">
        <v>1.03885</v>
      </c>
      <c r="L25" s="89">
        <v>0.894904</v>
      </c>
      <c r="M25" s="89">
        <v>1.20595</v>
      </c>
      <c r="N25" s="89"/>
      <c r="O25" s="89"/>
      <c r="P25" s="89"/>
      <c r="Q25" s="89"/>
      <c r="R25" s="89"/>
      <c r="S25" s="89"/>
      <c r="T25" s="89"/>
      <c r="U25" s="104"/>
    </row>
    <row r="26" s="72" customFormat="1" spans="1:21">
      <c r="A26" s="88"/>
      <c r="B26" s="89"/>
      <c r="C26" s="89"/>
      <c r="D26" s="89" t="s">
        <v>691</v>
      </c>
      <c r="E26" s="89">
        <v>12</v>
      </c>
      <c r="F26" s="89">
        <v>0.125088</v>
      </c>
      <c r="G26" s="89">
        <v>0.055359</v>
      </c>
      <c r="H26" s="89">
        <v>0.023847</v>
      </c>
      <c r="I26" s="89">
        <v>0.016585</v>
      </c>
      <c r="J26" s="89">
        <v>0.233592</v>
      </c>
      <c r="K26" s="89">
        <v>1.133249</v>
      </c>
      <c r="L26" s="89">
        <v>1.016723</v>
      </c>
      <c r="M26" s="89">
        <v>1.263128</v>
      </c>
      <c r="N26" s="89" t="s">
        <v>691</v>
      </c>
      <c r="O26" s="89">
        <v>7.044405</v>
      </c>
      <c r="P26" s="89">
        <v>11</v>
      </c>
      <c r="Q26" s="89">
        <v>0.795476</v>
      </c>
      <c r="R26" s="89"/>
      <c r="S26" s="89"/>
      <c r="T26" s="89"/>
      <c r="U26" s="104"/>
    </row>
    <row r="27" s="72" customFormat="1" spans="1:21">
      <c r="A27" s="95"/>
      <c r="B27" s="89"/>
      <c r="C27" s="89"/>
      <c r="D27" s="89" t="s">
        <v>692</v>
      </c>
      <c r="E27" s="89">
        <v>12</v>
      </c>
      <c r="F27" s="89">
        <v>-0.00398</v>
      </c>
      <c r="G27" s="89">
        <v>0.137413</v>
      </c>
      <c r="H27" s="89">
        <v>0.977436</v>
      </c>
      <c r="I27" s="89">
        <v>-0.2733</v>
      </c>
      <c r="J27" s="89">
        <v>0.265353</v>
      </c>
      <c r="K27" s="89">
        <v>0.996032</v>
      </c>
      <c r="L27" s="89">
        <v>0.760861</v>
      </c>
      <c r="M27" s="89">
        <v>1.303891</v>
      </c>
      <c r="N27" s="89"/>
      <c r="O27" s="89"/>
      <c r="P27" s="89"/>
      <c r="Q27" s="89"/>
      <c r="R27" s="89"/>
      <c r="S27" s="89"/>
      <c r="T27" s="89"/>
      <c r="U27" s="104"/>
    </row>
    <row r="28" s="72" customFormat="1" ht="13.25" spans="1:21">
      <c r="A28" s="90"/>
      <c r="B28" s="91"/>
      <c r="C28" s="91"/>
      <c r="D28" s="91" t="s">
        <v>693</v>
      </c>
      <c r="E28" s="91">
        <v>12</v>
      </c>
      <c r="F28" s="91">
        <v>-0.00556</v>
      </c>
      <c r="G28" s="91">
        <v>0.130184</v>
      </c>
      <c r="H28" s="91">
        <v>0.966693</v>
      </c>
      <c r="I28" s="91">
        <v>-0.26072</v>
      </c>
      <c r="J28" s="91">
        <v>0.2496</v>
      </c>
      <c r="K28" s="91">
        <v>0.994454</v>
      </c>
      <c r="L28" s="91">
        <v>0.770495</v>
      </c>
      <c r="M28" s="91">
        <v>1.283512</v>
      </c>
      <c r="N28" s="91"/>
      <c r="O28" s="91"/>
      <c r="P28" s="91"/>
      <c r="Q28" s="91"/>
      <c r="R28" s="91"/>
      <c r="S28" s="91"/>
      <c r="T28" s="91"/>
      <c r="U28" s="105"/>
    </row>
    <row r="29" s="72" customFormat="1" spans="1:17">
      <c r="A29" s="92"/>
      <c r="N29" s="99"/>
      <c r="O29" s="99"/>
      <c r="P29" s="99"/>
      <c r="Q29" s="99"/>
    </row>
    <row r="30" s="72" customFormat="1" ht="13.25" spans="1:17">
      <c r="A30" s="92"/>
      <c r="N30" s="99"/>
      <c r="O30" s="99"/>
      <c r="P30" s="99"/>
      <c r="Q30" s="99"/>
    </row>
    <row r="31" s="72" customFormat="1" spans="1:21">
      <c r="A31" s="93" t="s">
        <v>47</v>
      </c>
      <c r="B31" s="94" t="s">
        <v>46</v>
      </c>
      <c r="C31" s="94" t="s">
        <v>688</v>
      </c>
      <c r="D31" s="94" t="s">
        <v>689</v>
      </c>
      <c r="E31" s="94">
        <v>21</v>
      </c>
      <c r="F31" s="94">
        <v>-0.17472</v>
      </c>
      <c r="G31" s="94">
        <v>0.150416</v>
      </c>
      <c r="H31" s="94">
        <v>0.259804</v>
      </c>
      <c r="I31" s="94">
        <v>-0.46953</v>
      </c>
      <c r="J31" s="94">
        <v>0.1201</v>
      </c>
      <c r="K31" s="94">
        <v>0.839696</v>
      </c>
      <c r="L31" s="94">
        <v>0.625296</v>
      </c>
      <c r="M31" s="94">
        <v>1.12761</v>
      </c>
      <c r="N31" s="94" t="s">
        <v>689</v>
      </c>
      <c r="O31" s="94">
        <v>5.224641</v>
      </c>
      <c r="P31" s="94">
        <v>19</v>
      </c>
      <c r="Q31" s="106">
        <v>0.999218</v>
      </c>
      <c r="R31" s="100">
        <v>0.032267</v>
      </c>
      <c r="S31" s="94">
        <v>0.03318</v>
      </c>
      <c r="T31" s="94">
        <v>0.343022</v>
      </c>
      <c r="U31" s="107">
        <v>0.2465</v>
      </c>
    </row>
    <row r="32" s="72" customFormat="1" spans="1:21">
      <c r="A32" s="88"/>
      <c r="B32" s="89"/>
      <c r="C32" s="89"/>
      <c r="D32" s="89" t="s">
        <v>690</v>
      </c>
      <c r="E32" s="89">
        <v>21</v>
      </c>
      <c r="F32" s="89">
        <v>-0.05672</v>
      </c>
      <c r="G32" s="89">
        <v>0.068824</v>
      </c>
      <c r="H32" s="89">
        <v>0.409873</v>
      </c>
      <c r="I32" s="89">
        <v>-0.19161</v>
      </c>
      <c r="J32" s="89">
        <v>0.078176</v>
      </c>
      <c r="K32" s="89">
        <v>0.944859</v>
      </c>
      <c r="L32" s="89">
        <v>0.825625</v>
      </c>
      <c r="M32" s="89">
        <v>1.081313</v>
      </c>
      <c r="N32" s="89"/>
      <c r="O32" s="89"/>
      <c r="P32" s="89"/>
      <c r="Q32" s="89"/>
      <c r="R32" s="89"/>
      <c r="S32" s="89"/>
      <c r="T32" s="89"/>
      <c r="U32" s="104"/>
    </row>
    <row r="33" s="72" customFormat="1" spans="1:21">
      <c r="A33" s="88"/>
      <c r="B33" s="89"/>
      <c r="C33" s="89"/>
      <c r="D33" s="89" t="s">
        <v>691</v>
      </c>
      <c r="E33" s="89">
        <v>21</v>
      </c>
      <c r="F33" s="89">
        <v>-0.03732</v>
      </c>
      <c r="G33" s="89">
        <v>0.051614</v>
      </c>
      <c r="H33" s="89">
        <v>0.469672</v>
      </c>
      <c r="I33" s="89">
        <v>-0.13848</v>
      </c>
      <c r="J33" s="89">
        <v>0.063846</v>
      </c>
      <c r="K33" s="89">
        <v>0.96337</v>
      </c>
      <c r="L33" s="89">
        <v>0.87068</v>
      </c>
      <c r="M33" s="89">
        <v>1.065928</v>
      </c>
      <c r="N33" s="89" t="s">
        <v>691</v>
      </c>
      <c r="O33" s="89">
        <v>6.170394</v>
      </c>
      <c r="P33" s="89">
        <v>20</v>
      </c>
      <c r="Q33" s="89">
        <v>0.998647</v>
      </c>
      <c r="R33" s="89"/>
      <c r="S33" s="89"/>
      <c r="T33" s="89"/>
      <c r="U33" s="104"/>
    </row>
    <row r="34" s="72" customFormat="1" spans="1:21">
      <c r="A34" s="88"/>
      <c r="B34" s="89"/>
      <c r="C34" s="89"/>
      <c r="D34" s="89" t="s">
        <v>692</v>
      </c>
      <c r="E34" s="89">
        <v>21</v>
      </c>
      <c r="F34" s="89">
        <v>-0.07833</v>
      </c>
      <c r="G34" s="89">
        <v>0.118492</v>
      </c>
      <c r="H34" s="89">
        <v>0.516129</v>
      </c>
      <c r="I34" s="89">
        <v>-0.31057</v>
      </c>
      <c r="J34" s="89">
        <v>0.153916</v>
      </c>
      <c r="K34" s="89">
        <v>0.924661</v>
      </c>
      <c r="L34" s="89">
        <v>0.733027</v>
      </c>
      <c r="M34" s="89">
        <v>1.166393</v>
      </c>
      <c r="N34" s="89"/>
      <c r="O34" s="89"/>
      <c r="P34" s="89"/>
      <c r="Q34" s="89"/>
      <c r="R34" s="89"/>
      <c r="S34" s="89"/>
      <c r="T34" s="89"/>
      <c r="U34" s="104"/>
    </row>
    <row r="35" s="72" customFormat="1" ht="13.25" spans="1:21">
      <c r="A35" s="96"/>
      <c r="B35" s="91"/>
      <c r="C35" s="91"/>
      <c r="D35" s="91" t="s">
        <v>693</v>
      </c>
      <c r="E35" s="91">
        <v>21</v>
      </c>
      <c r="F35" s="91">
        <v>-0.08973</v>
      </c>
      <c r="G35" s="91">
        <v>0.119917</v>
      </c>
      <c r="H35" s="91">
        <v>0.463019</v>
      </c>
      <c r="I35" s="91">
        <v>-0.32477</v>
      </c>
      <c r="J35" s="91">
        <v>0.14531</v>
      </c>
      <c r="K35" s="91">
        <v>0.91418</v>
      </c>
      <c r="L35" s="91">
        <v>0.722696</v>
      </c>
      <c r="M35" s="91">
        <v>1.156398</v>
      </c>
      <c r="N35" s="91"/>
      <c r="O35" s="91"/>
      <c r="P35" s="91"/>
      <c r="Q35" s="91"/>
      <c r="R35" s="91"/>
      <c r="S35" s="91"/>
      <c r="T35" s="91"/>
      <c r="U35" s="105"/>
    </row>
    <row r="36" s="72" customFormat="1" spans="1:17">
      <c r="A36" s="92"/>
      <c r="N36" s="99"/>
      <c r="O36" s="99"/>
      <c r="P36" s="99"/>
      <c r="Q36" s="99"/>
    </row>
    <row r="37" s="72" customFormat="1" ht="13.25" spans="1:17">
      <c r="A37" s="92"/>
      <c r="N37" s="99"/>
      <c r="O37" s="99"/>
      <c r="P37" s="99"/>
      <c r="Q37" s="99"/>
    </row>
    <row r="38" s="72" customFormat="1" spans="1:21">
      <c r="A38" s="93" t="s">
        <v>72</v>
      </c>
      <c r="B38" s="94" t="s">
        <v>46</v>
      </c>
      <c r="C38" s="94" t="s">
        <v>694</v>
      </c>
      <c r="D38" s="94" t="s">
        <v>689</v>
      </c>
      <c r="E38" s="94">
        <v>88</v>
      </c>
      <c r="F38" s="94">
        <v>-0.00097</v>
      </c>
      <c r="G38" s="94">
        <v>0.078001</v>
      </c>
      <c r="H38" s="94">
        <v>0.990144</v>
      </c>
      <c r="I38" s="94">
        <v>-0.15385</v>
      </c>
      <c r="J38" s="94">
        <v>0.151915</v>
      </c>
      <c r="K38" s="94">
        <v>0.999034</v>
      </c>
      <c r="L38" s="94">
        <v>0.857403</v>
      </c>
      <c r="M38" s="94">
        <v>1.164061</v>
      </c>
      <c r="N38" s="94" t="s">
        <v>689</v>
      </c>
      <c r="O38" s="100">
        <v>81.13213</v>
      </c>
      <c r="P38" s="100">
        <v>86</v>
      </c>
      <c r="Q38" s="100">
        <v>0.628284</v>
      </c>
      <c r="R38" s="100">
        <v>0.00595</v>
      </c>
      <c r="S38" s="94">
        <v>0.012576</v>
      </c>
      <c r="T38" s="94">
        <v>0.637339</v>
      </c>
      <c r="U38" s="107">
        <v>0.2185</v>
      </c>
    </row>
    <row r="39" s="72" customFormat="1" spans="1:21">
      <c r="A39" s="88"/>
      <c r="B39" s="89"/>
      <c r="C39" s="89"/>
      <c r="D39" s="89" t="s">
        <v>690</v>
      </c>
      <c r="E39" s="89">
        <v>88</v>
      </c>
      <c r="F39" s="89">
        <v>0.022958</v>
      </c>
      <c r="G39" s="89">
        <v>0.0441</v>
      </c>
      <c r="H39" s="89">
        <v>0.602648</v>
      </c>
      <c r="I39" s="89">
        <v>-0.06348</v>
      </c>
      <c r="J39" s="89">
        <v>0.109395</v>
      </c>
      <c r="K39" s="89">
        <v>1.023224</v>
      </c>
      <c r="L39" s="89">
        <v>0.938495</v>
      </c>
      <c r="M39" s="89">
        <v>1.115603</v>
      </c>
      <c r="N39" s="89"/>
      <c r="O39" s="89"/>
      <c r="P39" s="89"/>
      <c r="Q39" s="89"/>
      <c r="R39" s="89"/>
      <c r="S39" s="89"/>
      <c r="T39" s="89"/>
      <c r="U39" s="104"/>
    </row>
    <row r="40" s="72" customFormat="1" spans="1:21">
      <c r="A40" s="88"/>
      <c r="B40" s="89"/>
      <c r="C40" s="89"/>
      <c r="D40" s="89" t="s">
        <v>691</v>
      </c>
      <c r="E40" s="89">
        <v>88</v>
      </c>
      <c r="F40" s="89">
        <v>0.033296</v>
      </c>
      <c r="G40" s="89">
        <v>0.02897</v>
      </c>
      <c r="H40" s="89">
        <v>0.250421</v>
      </c>
      <c r="I40" s="89">
        <v>-0.02349</v>
      </c>
      <c r="J40" s="89">
        <v>0.090078</v>
      </c>
      <c r="K40" s="89">
        <v>1.033857</v>
      </c>
      <c r="L40" s="89">
        <v>0.976788</v>
      </c>
      <c r="M40" s="89">
        <v>1.094259</v>
      </c>
      <c r="N40" s="89" t="s">
        <v>691</v>
      </c>
      <c r="O40" s="89">
        <v>81.35596</v>
      </c>
      <c r="P40" s="89">
        <v>87</v>
      </c>
      <c r="Q40" s="89">
        <v>0.650491</v>
      </c>
      <c r="R40" s="89"/>
      <c r="S40" s="89"/>
      <c r="T40" s="89"/>
      <c r="U40" s="104"/>
    </row>
    <row r="41" s="72" customFormat="1" spans="1:21">
      <c r="A41" s="95"/>
      <c r="B41" s="89"/>
      <c r="C41" s="89"/>
      <c r="D41" s="89" t="s">
        <v>692</v>
      </c>
      <c r="E41" s="89">
        <v>88</v>
      </c>
      <c r="F41" s="89">
        <v>0.010149</v>
      </c>
      <c r="G41" s="89">
        <v>0.103438</v>
      </c>
      <c r="H41" s="89">
        <v>0.922062</v>
      </c>
      <c r="I41" s="89">
        <v>-0.19259</v>
      </c>
      <c r="J41" s="89">
        <v>0.212887</v>
      </c>
      <c r="K41" s="89">
        <v>1.010201</v>
      </c>
      <c r="L41" s="89">
        <v>0.824821</v>
      </c>
      <c r="M41" s="89">
        <v>1.237245</v>
      </c>
      <c r="N41" s="89"/>
      <c r="O41" s="89"/>
      <c r="P41" s="89"/>
      <c r="Q41" s="89"/>
      <c r="R41" s="89"/>
      <c r="S41" s="89"/>
      <c r="T41" s="89"/>
      <c r="U41" s="104"/>
    </row>
    <row r="42" s="72" customFormat="1" ht="13.25" spans="1:21">
      <c r="A42" s="90"/>
      <c r="B42" s="91"/>
      <c r="C42" s="91"/>
      <c r="D42" s="91" t="s">
        <v>693</v>
      </c>
      <c r="E42" s="91">
        <v>88</v>
      </c>
      <c r="F42" s="91">
        <v>0.005848</v>
      </c>
      <c r="G42" s="91">
        <v>0.067391</v>
      </c>
      <c r="H42" s="91">
        <v>0.931048</v>
      </c>
      <c r="I42" s="91">
        <v>-0.12624</v>
      </c>
      <c r="J42" s="91">
        <v>0.137934</v>
      </c>
      <c r="K42" s="91">
        <v>1.005865</v>
      </c>
      <c r="L42" s="91">
        <v>0.881405</v>
      </c>
      <c r="M42" s="91">
        <v>1.147899</v>
      </c>
      <c r="N42" s="91"/>
      <c r="O42" s="91"/>
      <c r="P42" s="91"/>
      <c r="Q42" s="91"/>
      <c r="R42" s="91"/>
      <c r="S42" s="91"/>
      <c r="T42" s="91"/>
      <c r="U42" s="105"/>
    </row>
    <row r="43" s="72" customFormat="1" spans="1:17">
      <c r="A43" s="92"/>
      <c r="N43" s="99"/>
      <c r="O43" s="99"/>
      <c r="P43" s="99"/>
      <c r="Q43" s="99"/>
    </row>
    <row r="44" s="72" customFormat="1" ht="13.25" spans="1:17">
      <c r="A44" s="92"/>
      <c r="N44" s="99"/>
      <c r="O44" s="99"/>
      <c r="P44" s="99"/>
      <c r="Q44" s="99"/>
    </row>
    <row r="45" s="72" customFormat="1" spans="1:21">
      <c r="A45" s="93" t="s">
        <v>61</v>
      </c>
      <c r="B45" s="94" t="s">
        <v>60</v>
      </c>
      <c r="C45" s="94" t="s">
        <v>688</v>
      </c>
      <c r="D45" s="94" t="s">
        <v>689</v>
      </c>
      <c r="E45" s="94">
        <v>10</v>
      </c>
      <c r="F45" s="94">
        <v>-0.04042</v>
      </c>
      <c r="G45" s="94">
        <v>0.121717</v>
      </c>
      <c r="H45" s="94">
        <v>0.748365</v>
      </c>
      <c r="I45" s="94">
        <v>-0.27898</v>
      </c>
      <c r="J45" s="94">
        <v>0.198146</v>
      </c>
      <c r="K45" s="94">
        <v>0.960387</v>
      </c>
      <c r="L45" s="94">
        <v>0.756552</v>
      </c>
      <c r="M45" s="94">
        <v>1.21914</v>
      </c>
      <c r="N45" s="94" t="s">
        <v>689</v>
      </c>
      <c r="O45" s="94">
        <v>2.688625</v>
      </c>
      <c r="P45" s="94">
        <v>8</v>
      </c>
      <c r="Q45" s="106">
        <v>0.952355</v>
      </c>
      <c r="R45" s="100">
        <v>0.001119</v>
      </c>
      <c r="S45" s="94">
        <v>0.025852</v>
      </c>
      <c r="T45" s="94">
        <v>0.966529</v>
      </c>
      <c r="U45" s="107">
        <v>0.1425</v>
      </c>
    </row>
    <row r="46" s="72" customFormat="1" spans="1:21">
      <c r="A46" s="88"/>
      <c r="B46" s="89"/>
      <c r="C46" s="89"/>
      <c r="D46" s="89" t="s">
        <v>690</v>
      </c>
      <c r="E46" s="89">
        <v>10</v>
      </c>
      <c r="F46" s="89">
        <v>-0.00981</v>
      </c>
      <c r="G46" s="89">
        <v>0.089649</v>
      </c>
      <c r="H46" s="89">
        <v>0.912857</v>
      </c>
      <c r="I46" s="89">
        <v>-0.18552</v>
      </c>
      <c r="J46" s="89">
        <v>0.165902</v>
      </c>
      <c r="K46" s="89">
        <v>0.990237</v>
      </c>
      <c r="L46" s="89">
        <v>0.830669</v>
      </c>
      <c r="M46" s="89">
        <v>1.180458</v>
      </c>
      <c r="N46" s="89"/>
      <c r="O46" s="89"/>
      <c r="P46" s="89"/>
      <c r="Q46" s="89"/>
      <c r="R46" s="89"/>
      <c r="S46" s="89"/>
      <c r="T46" s="89"/>
      <c r="U46" s="104"/>
    </row>
    <row r="47" s="72" customFormat="1" spans="1:21">
      <c r="A47" s="88"/>
      <c r="B47" s="89"/>
      <c r="C47" s="89"/>
      <c r="D47" s="89" t="s">
        <v>691</v>
      </c>
      <c r="E47" s="89">
        <v>10</v>
      </c>
      <c r="F47" s="89">
        <v>-0.03602</v>
      </c>
      <c r="G47" s="89">
        <v>0.066888</v>
      </c>
      <c r="H47" s="89">
        <v>0.59026</v>
      </c>
      <c r="I47" s="89">
        <v>-0.16712</v>
      </c>
      <c r="J47" s="89">
        <v>0.095084</v>
      </c>
      <c r="K47" s="89">
        <v>0.964624</v>
      </c>
      <c r="L47" s="89">
        <v>0.8461</v>
      </c>
      <c r="M47" s="89">
        <v>1.099752</v>
      </c>
      <c r="N47" s="89" t="s">
        <v>691</v>
      </c>
      <c r="O47" s="89">
        <v>2.690499</v>
      </c>
      <c r="P47" s="89">
        <v>9</v>
      </c>
      <c r="Q47" s="89">
        <v>0.975314</v>
      </c>
      <c r="R47" s="89"/>
      <c r="S47" s="89"/>
      <c r="T47" s="89"/>
      <c r="U47" s="104"/>
    </row>
    <row r="48" s="72" customFormat="1" spans="1:21">
      <c r="A48" s="88"/>
      <c r="B48" s="89"/>
      <c r="C48" s="89"/>
      <c r="D48" s="89" t="s">
        <v>692</v>
      </c>
      <c r="E48" s="89">
        <v>10</v>
      </c>
      <c r="F48" s="89">
        <v>0.012963</v>
      </c>
      <c r="G48" s="89">
        <v>0.130682</v>
      </c>
      <c r="H48" s="89">
        <v>0.92316</v>
      </c>
      <c r="I48" s="89">
        <v>-0.24318</v>
      </c>
      <c r="J48" s="89">
        <v>0.2691</v>
      </c>
      <c r="K48" s="89">
        <v>1.013047</v>
      </c>
      <c r="L48" s="89">
        <v>0.784134</v>
      </c>
      <c r="M48" s="89">
        <v>1.308786</v>
      </c>
      <c r="N48" s="89"/>
      <c r="O48" s="89"/>
      <c r="P48" s="89"/>
      <c r="Q48" s="89"/>
      <c r="R48" s="89"/>
      <c r="S48" s="89"/>
      <c r="T48" s="89"/>
      <c r="U48" s="104"/>
    </row>
    <row r="49" s="72" customFormat="1" ht="13.25" spans="1:21">
      <c r="A49" s="96"/>
      <c r="B49" s="91"/>
      <c r="C49" s="91"/>
      <c r="D49" s="91" t="s">
        <v>693</v>
      </c>
      <c r="E49" s="91">
        <v>10</v>
      </c>
      <c r="F49" s="91">
        <v>-0.00274</v>
      </c>
      <c r="G49" s="91">
        <v>0.10785</v>
      </c>
      <c r="H49" s="91">
        <v>0.980275</v>
      </c>
      <c r="I49" s="91">
        <v>-0.21413</v>
      </c>
      <c r="J49" s="91">
        <v>0.208644</v>
      </c>
      <c r="K49" s="91">
        <v>0.997262</v>
      </c>
      <c r="L49" s="91">
        <v>0.807246</v>
      </c>
      <c r="M49" s="91">
        <v>1.232007</v>
      </c>
      <c r="N49" s="91"/>
      <c r="O49" s="91"/>
      <c r="P49" s="91"/>
      <c r="Q49" s="91"/>
      <c r="R49" s="91"/>
      <c r="S49" s="91"/>
      <c r="T49" s="91"/>
      <c r="U49" s="105"/>
    </row>
    <row r="50" s="72" customFormat="1" spans="1:17">
      <c r="A50" s="92"/>
      <c r="N50" s="99"/>
      <c r="O50" s="99"/>
      <c r="P50" s="99"/>
      <c r="Q50" s="99"/>
    </row>
    <row r="51" s="72" customFormat="1" ht="13.25" spans="1:17">
      <c r="A51" s="92"/>
      <c r="N51" s="99"/>
      <c r="O51" s="99"/>
      <c r="P51" s="99"/>
      <c r="Q51" s="99"/>
    </row>
    <row r="52" s="72" customFormat="1" spans="1:21">
      <c r="A52" s="93" t="s">
        <v>84</v>
      </c>
      <c r="B52" s="94" t="s">
        <v>60</v>
      </c>
      <c r="C52" s="94" t="s">
        <v>694</v>
      </c>
      <c r="D52" s="94" t="s">
        <v>689</v>
      </c>
      <c r="E52" s="94">
        <v>60</v>
      </c>
      <c r="F52" s="94">
        <v>0.067045</v>
      </c>
      <c r="G52" s="94">
        <v>0.115809</v>
      </c>
      <c r="H52" s="94">
        <v>0.56488</v>
      </c>
      <c r="I52" s="94">
        <v>-0.15994</v>
      </c>
      <c r="J52" s="94">
        <v>0.29403</v>
      </c>
      <c r="K52" s="94">
        <v>1.069343</v>
      </c>
      <c r="L52" s="94">
        <v>0.852195</v>
      </c>
      <c r="M52" s="94">
        <v>1.341824</v>
      </c>
      <c r="N52" s="94" t="s">
        <v>689</v>
      </c>
      <c r="O52" s="94">
        <v>34.15202</v>
      </c>
      <c r="P52" s="94">
        <v>58</v>
      </c>
      <c r="Q52" s="106">
        <v>0.994716</v>
      </c>
      <c r="R52" s="100">
        <v>-0.017405726</v>
      </c>
      <c r="S52" s="94">
        <v>0.015770458</v>
      </c>
      <c r="T52" s="94">
        <v>0.274284986</v>
      </c>
      <c r="U52" s="107">
        <v>0.0865</v>
      </c>
    </row>
    <row r="53" s="72" customFormat="1" spans="1:21">
      <c r="A53" s="88"/>
      <c r="B53" s="89"/>
      <c r="C53" s="89"/>
      <c r="D53" s="89" t="s">
        <v>690</v>
      </c>
      <c r="E53" s="89">
        <v>60</v>
      </c>
      <c r="F53" s="89">
        <v>-0.05619</v>
      </c>
      <c r="G53" s="89">
        <v>0.055831</v>
      </c>
      <c r="H53" s="89">
        <v>0.314231</v>
      </c>
      <c r="I53" s="89">
        <v>-0.16562</v>
      </c>
      <c r="J53" s="89">
        <v>0.053241</v>
      </c>
      <c r="K53" s="89">
        <v>0.945362</v>
      </c>
      <c r="L53" s="89">
        <v>0.847372</v>
      </c>
      <c r="M53" s="89">
        <v>1.054684</v>
      </c>
      <c r="N53" s="89"/>
      <c r="O53" s="89"/>
      <c r="P53" s="89"/>
      <c r="Q53" s="89"/>
      <c r="R53" s="89"/>
      <c r="S53" s="89"/>
      <c r="T53" s="89"/>
      <c r="U53" s="104"/>
    </row>
    <row r="54" s="72" customFormat="1" spans="1:21">
      <c r="A54" s="88"/>
      <c r="B54" s="89"/>
      <c r="C54" s="89"/>
      <c r="D54" s="89" t="s">
        <v>691</v>
      </c>
      <c r="E54" s="89">
        <v>60</v>
      </c>
      <c r="F54" s="89">
        <v>-0.05322</v>
      </c>
      <c r="G54" s="89">
        <v>0.03922</v>
      </c>
      <c r="H54" s="89">
        <v>0.1748</v>
      </c>
      <c r="I54" s="89">
        <v>-0.13009</v>
      </c>
      <c r="J54" s="89">
        <v>0.023652</v>
      </c>
      <c r="K54" s="89">
        <v>0.948172</v>
      </c>
      <c r="L54" s="89">
        <v>0.878016</v>
      </c>
      <c r="M54" s="89">
        <v>1.023934</v>
      </c>
      <c r="N54" s="89" t="s">
        <v>691</v>
      </c>
      <c r="O54" s="89">
        <v>35.37016</v>
      </c>
      <c r="P54" s="89">
        <v>59</v>
      </c>
      <c r="Q54" s="89">
        <v>0.993741</v>
      </c>
      <c r="R54" s="89"/>
      <c r="S54" s="89"/>
      <c r="T54" s="89"/>
      <c r="U54" s="104"/>
    </row>
    <row r="55" s="72" customFormat="1" spans="1:21">
      <c r="A55" s="95"/>
      <c r="B55" s="89"/>
      <c r="C55" s="89"/>
      <c r="D55" s="89" t="s">
        <v>692</v>
      </c>
      <c r="E55" s="89">
        <v>60</v>
      </c>
      <c r="F55" s="89">
        <v>-0.0778</v>
      </c>
      <c r="G55" s="89">
        <v>0.12351</v>
      </c>
      <c r="H55" s="89">
        <v>0.531164</v>
      </c>
      <c r="I55" s="89">
        <v>-0.31988</v>
      </c>
      <c r="J55" s="89">
        <v>0.164276</v>
      </c>
      <c r="K55" s="89">
        <v>0.925145</v>
      </c>
      <c r="L55" s="89">
        <v>0.726233</v>
      </c>
      <c r="M55" s="89">
        <v>1.178539</v>
      </c>
      <c r="N55" s="89"/>
      <c r="O55" s="89"/>
      <c r="P55" s="89"/>
      <c r="Q55" s="89"/>
      <c r="R55" s="89"/>
      <c r="S55" s="89"/>
      <c r="T55" s="89"/>
      <c r="U55" s="104"/>
    </row>
    <row r="56" s="72" customFormat="1" ht="13.25" spans="1:21">
      <c r="A56" s="90"/>
      <c r="B56" s="91"/>
      <c r="C56" s="91"/>
      <c r="D56" s="91" t="s">
        <v>693</v>
      </c>
      <c r="E56" s="91">
        <v>60</v>
      </c>
      <c r="F56" s="91">
        <v>-0.00387</v>
      </c>
      <c r="G56" s="91">
        <v>0.091296</v>
      </c>
      <c r="H56" s="91">
        <v>0.966321</v>
      </c>
      <c r="I56" s="91">
        <v>-0.18281</v>
      </c>
      <c r="J56" s="91">
        <v>0.175069</v>
      </c>
      <c r="K56" s="91">
        <v>0.996136</v>
      </c>
      <c r="L56" s="91">
        <v>0.832925</v>
      </c>
      <c r="M56" s="91">
        <v>1.191328</v>
      </c>
      <c r="N56" s="91"/>
      <c r="O56" s="91"/>
      <c r="P56" s="91"/>
      <c r="Q56" s="91"/>
      <c r="R56" s="91"/>
      <c r="S56" s="91"/>
      <c r="T56" s="91"/>
      <c r="U56" s="105"/>
    </row>
    <row r="57" s="72" customFormat="1" spans="1:17">
      <c r="A57" s="92"/>
      <c r="N57" s="99"/>
      <c r="O57" s="99"/>
      <c r="P57" s="99"/>
      <c r="Q57" s="99"/>
    </row>
    <row r="58" s="72" customFormat="1" ht="13.25" spans="1:17">
      <c r="A58" s="92"/>
      <c r="N58" s="99"/>
      <c r="O58" s="99"/>
      <c r="P58" s="99"/>
      <c r="Q58" s="99"/>
    </row>
    <row r="59" s="72" customFormat="1" spans="1:21">
      <c r="A59" s="93" t="s">
        <v>64</v>
      </c>
      <c r="B59" s="94" t="s">
        <v>62</v>
      </c>
      <c r="C59" s="94" t="s">
        <v>695</v>
      </c>
      <c r="D59" s="94" t="s">
        <v>689</v>
      </c>
      <c r="E59" s="94">
        <v>19</v>
      </c>
      <c r="F59" s="94">
        <v>-0.07565</v>
      </c>
      <c r="G59" s="94">
        <v>0.121093</v>
      </c>
      <c r="H59" s="94">
        <v>0.540464</v>
      </c>
      <c r="I59" s="94">
        <v>-0.31299</v>
      </c>
      <c r="J59" s="94">
        <v>0.161696</v>
      </c>
      <c r="K59" s="94">
        <v>0.927144</v>
      </c>
      <c r="L59" s="94">
        <v>0.731258</v>
      </c>
      <c r="M59" s="94">
        <v>1.175503</v>
      </c>
      <c r="N59" s="94" t="s">
        <v>689</v>
      </c>
      <c r="O59" s="94">
        <v>12.87388</v>
      </c>
      <c r="P59" s="94">
        <v>17</v>
      </c>
      <c r="Q59" s="106">
        <v>0.744587</v>
      </c>
      <c r="R59" s="100">
        <v>0.062378</v>
      </c>
      <c r="S59" s="94">
        <v>0.034526</v>
      </c>
      <c r="T59" s="94">
        <v>0.088546</v>
      </c>
      <c r="U59" s="110">
        <v>0.1805</v>
      </c>
    </row>
    <row r="60" s="72" customFormat="1" spans="1:21">
      <c r="A60" s="88"/>
      <c r="B60" s="89"/>
      <c r="C60" s="89"/>
      <c r="D60" s="89" t="s">
        <v>690</v>
      </c>
      <c r="E60" s="89">
        <v>19</v>
      </c>
      <c r="F60" s="89">
        <v>0.098972</v>
      </c>
      <c r="G60" s="89">
        <v>0.046807</v>
      </c>
      <c r="H60" s="89">
        <v>0.034475</v>
      </c>
      <c r="I60" s="89">
        <v>0.00723</v>
      </c>
      <c r="J60" s="89">
        <v>0.190713</v>
      </c>
      <c r="K60" s="89">
        <v>1.104035</v>
      </c>
      <c r="L60" s="89">
        <v>1.007257</v>
      </c>
      <c r="M60" s="89">
        <v>1.210113</v>
      </c>
      <c r="N60" s="89"/>
      <c r="O60" s="89"/>
      <c r="P60" s="89"/>
      <c r="Q60" s="89"/>
      <c r="R60" s="89"/>
      <c r="S60" s="89"/>
      <c r="T60" s="89"/>
      <c r="U60" s="104"/>
    </row>
    <row r="61" s="72" customFormat="1" spans="1:21">
      <c r="A61" s="88"/>
      <c r="B61" s="89"/>
      <c r="C61" s="89"/>
      <c r="D61" s="89" t="s">
        <v>691</v>
      </c>
      <c r="E61" s="89">
        <v>19</v>
      </c>
      <c r="F61" s="89">
        <v>0.134422</v>
      </c>
      <c r="G61" s="89">
        <v>0.033823</v>
      </c>
      <c r="H61" s="89">
        <v>7.06e-5</v>
      </c>
      <c r="I61" s="89">
        <v>0.068128</v>
      </c>
      <c r="J61" s="89">
        <v>0.200716</v>
      </c>
      <c r="K61" s="89">
        <v>1.143875</v>
      </c>
      <c r="L61" s="89">
        <v>1.070502</v>
      </c>
      <c r="M61" s="89">
        <v>1.222277</v>
      </c>
      <c r="N61" s="89" t="s">
        <v>691</v>
      </c>
      <c r="O61" s="89">
        <v>16.13796</v>
      </c>
      <c r="P61" s="89">
        <v>18</v>
      </c>
      <c r="Q61" s="89">
        <v>0.58292</v>
      </c>
      <c r="R61" s="89"/>
      <c r="S61" s="89"/>
      <c r="T61" s="89"/>
      <c r="U61" s="104"/>
    </row>
    <row r="62" s="72" customFormat="1" spans="1:21">
      <c r="A62" s="88"/>
      <c r="B62" s="89"/>
      <c r="C62" s="89"/>
      <c r="D62" s="89" t="s">
        <v>692</v>
      </c>
      <c r="E62" s="89">
        <v>19</v>
      </c>
      <c r="F62" s="89">
        <v>0.128789</v>
      </c>
      <c r="G62" s="89">
        <v>0.079916</v>
      </c>
      <c r="H62" s="89">
        <v>0.124455</v>
      </c>
      <c r="I62" s="89">
        <v>-0.02785</v>
      </c>
      <c r="J62" s="89">
        <v>0.285424</v>
      </c>
      <c r="K62" s="89">
        <v>1.13745</v>
      </c>
      <c r="L62" s="89">
        <v>0.972538</v>
      </c>
      <c r="M62" s="89">
        <v>1.330326</v>
      </c>
      <c r="N62" s="89"/>
      <c r="O62" s="89"/>
      <c r="P62" s="89"/>
      <c r="Q62" s="89"/>
      <c r="R62" s="89"/>
      <c r="S62" s="89"/>
      <c r="T62" s="89"/>
      <c r="U62" s="104"/>
    </row>
    <row r="63" s="72" customFormat="1" ht="13.25" spans="1:21">
      <c r="A63" s="96"/>
      <c r="B63" s="91"/>
      <c r="C63" s="91"/>
      <c r="D63" s="91" t="s">
        <v>693</v>
      </c>
      <c r="E63" s="91">
        <v>19</v>
      </c>
      <c r="F63" s="91">
        <v>0.108556</v>
      </c>
      <c r="G63" s="91">
        <v>0.070103</v>
      </c>
      <c r="H63" s="91">
        <v>0.138901</v>
      </c>
      <c r="I63" s="91">
        <v>-0.02885</v>
      </c>
      <c r="J63" s="91">
        <v>0.245958</v>
      </c>
      <c r="K63" s="91">
        <v>1.114667</v>
      </c>
      <c r="L63" s="91">
        <v>0.971565</v>
      </c>
      <c r="M63" s="91">
        <v>1.278846</v>
      </c>
      <c r="N63" s="91"/>
      <c r="O63" s="91"/>
      <c r="P63" s="91"/>
      <c r="Q63" s="91"/>
      <c r="R63" s="91"/>
      <c r="S63" s="91"/>
      <c r="T63" s="91"/>
      <c r="U63" s="105"/>
    </row>
    <row r="64" s="72" customFormat="1" spans="1:17">
      <c r="A64" s="92"/>
      <c r="N64" s="99"/>
      <c r="O64" s="99"/>
      <c r="P64" s="99"/>
      <c r="Q64" s="99"/>
    </row>
    <row r="65" s="72" customFormat="1" ht="13.25" spans="1:17">
      <c r="A65" s="92"/>
      <c r="N65" s="99"/>
      <c r="O65" s="99"/>
      <c r="P65" s="99"/>
      <c r="Q65" s="99"/>
    </row>
    <row r="66" s="72" customFormat="1" spans="1:21">
      <c r="A66" s="93" t="s">
        <v>86</v>
      </c>
      <c r="B66" s="94" t="s">
        <v>62</v>
      </c>
      <c r="C66" s="94" t="s">
        <v>694</v>
      </c>
      <c r="D66" s="94" t="s">
        <v>689</v>
      </c>
      <c r="E66" s="94">
        <v>34</v>
      </c>
      <c r="F66" s="94">
        <v>0.073298</v>
      </c>
      <c r="G66" s="94">
        <v>0.088371</v>
      </c>
      <c r="H66" s="94">
        <v>0.413001</v>
      </c>
      <c r="I66" s="94">
        <v>-0.09991</v>
      </c>
      <c r="J66" s="94">
        <v>0.246505</v>
      </c>
      <c r="K66" s="94">
        <v>1.076051</v>
      </c>
      <c r="L66" s="94">
        <v>0.90492</v>
      </c>
      <c r="M66" s="94">
        <v>1.279545</v>
      </c>
      <c r="N66" s="94" t="s">
        <v>689</v>
      </c>
      <c r="O66" s="94">
        <v>27.20231</v>
      </c>
      <c r="P66" s="94">
        <v>32</v>
      </c>
      <c r="Q66" s="106">
        <v>0.708179</v>
      </c>
      <c r="R66" s="100">
        <v>0.005358</v>
      </c>
      <c r="S66" s="94">
        <v>0.019906</v>
      </c>
      <c r="T66" s="94">
        <v>0.789523</v>
      </c>
      <c r="U66" s="107">
        <v>0.1025</v>
      </c>
    </row>
    <row r="67" s="72" customFormat="1" spans="1:21">
      <c r="A67" s="88"/>
      <c r="B67" s="89"/>
      <c r="C67" s="89"/>
      <c r="D67" s="89" t="s">
        <v>690</v>
      </c>
      <c r="E67" s="89">
        <v>34</v>
      </c>
      <c r="F67" s="89">
        <v>0.094837</v>
      </c>
      <c r="G67" s="89">
        <v>0.045111</v>
      </c>
      <c r="H67" s="89">
        <v>0.035527</v>
      </c>
      <c r="I67" s="89">
        <v>0.006419</v>
      </c>
      <c r="J67" s="89">
        <v>0.183256</v>
      </c>
      <c r="K67" s="89">
        <v>1.09948</v>
      </c>
      <c r="L67" s="89">
        <v>1.00644</v>
      </c>
      <c r="M67" s="89">
        <v>1.201121</v>
      </c>
      <c r="N67" s="89"/>
      <c r="O67" s="89"/>
      <c r="P67" s="89"/>
      <c r="Q67" s="89"/>
      <c r="R67" s="89"/>
      <c r="S67" s="89"/>
      <c r="T67" s="89"/>
      <c r="U67" s="104"/>
    </row>
    <row r="68" s="72" customFormat="1" spans="1:21">
      <c r="A68" s="88"/>
      <c r="B68" s="89"/>
      <c r="C68" s="89"/>
      <c r="D68" s="89" t="s">
        <v>691</v>
      </c>
      <c r="E68" s="89">
        <v>34</v>
      </c>
      <c r="F68" s="89">
        <v>0.095511</v>
      </c>
      <c r="G68" s="89">
        <v>0.031611</v>
      </c>
      <c r="H68" s="89">
        <v>0.002515</v>
      </c>
      <c r="I68" s="89">
        <v>0.033554</v>
      </c>
      <c r="J68" s="89">
        <v>0.157469</v>
      </c>
      <c r="K68" s="89">
        <v>1.100221</v>
      </c>
      <c r="L68" s="89">
        <v>1.034123</v>
      </c>
      <c r="M68" s="89">
        <v>1.170544</v>
      </c>
      <c r="N68" s="89" t="s">
        <v>691</v>
      </c>
      <c r="O68" s="89">
        <v>27.27476</v>
      </c>
      <c r="P68" s="89">
        <v>33</v>
      </c>
      <c r="Q68" s="89">
        <v>0.747536</v>
      </c>
      <c r="R68" s="89"/>
      <c r="S68" s="89"/>
      <c r="T68" s="89"/>
      <c r="U68" s="104"/>
    </row>
    <row r="69" s="72" customFormat="1" spans="1:21">
      <c r="A69" s="95"/>
      <c r="B69" s="89"/>
      <c r="C69" s="89"/>
      <c r="D69" s="89" t="s">
        <v>692</v>
      </c>
      <c r="E69" s="89">
        <v>34</v>
      </c>
      <c r="F69" s="89">
        <v>0.122817</v>
      </c>
      <c r="G69" s="89">
        <v>0.076807</v>
      </c>
      <c r="H69" s="89">
        <v>0.119343</v>
      </c>
      <c r="I69" s="89">
        <v>-0.02772</v>
      </c>
      <c r="J69" s="89">
        <v>0.273359</v>
      </c>
      <c r="K69" s="89">
        <v>1.130678</v>
      </c>
      <c r="L69" s="89">
        <v>0.972657</v>
      </c>
      <c r="M69" s="89">
        <v>1.314372</v>
      </c>
      <c r="N69" s="89"/>
      <c r="O69" s="89"/>
      <c r="P69" s="89"/>
      <c r="Q69" s="89"/>
      <c r="R69" s="89"/>
      <c r="S69" s="89"/>
      <c r="T69" s="89"/>
      <c r="U69" s="104"/>
    </row>
    <row r="70" s="72" customFormat="1" ht="13.25" spans="1:21">
      <c r="A70" s="90"/>
      <c r="B70" s="91"/>
      <c r="C70" s="91"/>
      <c r="D70" s="91" t="s">
        <v>693</v>
      </c>
      <c r="E70" s="91">
        <v>34</v>
      </c>
      <c r="F70" s="91">
        <v>0.110488</v>
      </c>
      <c r="G70" s="91">
        <v>0.064124</v>
      </c>
      <c r="H70" s="91">
        <v>0.094243</v>
      </c>
      <c r="I70" s="91">
        <v>-0.0152</v>
      </c>
      <c r="J70" s="91">
        <v>0.236172</v>
      </c>
      <c r="K70" s="91">
        <v>1.116823</v>
      </c>
      <c r="L70" s="91">
        <v>0.984919</v>
      </c>
      <c r="M70" s="91">
        <v>1.266392</v>
      </c>
      <c r="N70" s="91"/>
      <c r="O70" s="91"/>
      <c r="P70" s="91"/>
      <c r="Q70" s="91"/>
      <c r="R70" s="91"/>
      <c r="S70" s="91"/>
      <c r="T70" s="91"/>
      <c r="U70" s="105"/>
    </row>
    <row r="71" s="72" customFormat="1" spans="1:17">
      <c r="A71" s="92"/>
      <c r="N71" s="99"/>
      <c r="O71" s="99"/>
      <c r="P71" s="99"/>
      <c r="Q71" s="99"/>
    </row>
    <row r="72" s="72" customFormat="1" ht="13.25" spans="1:17">
      <c r="A72" s="92"/>
      <c r="N72" s="99"/>
      <c r="O72" s="99"/>
      <c r="P72" s="99"/>
      <c r="Q72" s="99"/>
    </row>
    <row r="73" s="72" customFormat="1" spans="1:21">
      <c r="A73" s="93" t="s">
        <v>57</v>
      </c>
      <c r="B73" s="94" t="s">
        <v>56</v>
      </c>
      <c r="C73" s="94" t="s">
        <v>688</v>
      </c>
      <c r="D73" s="94" t="s">
        <v>689</v>
      </c>
      <c r="E73" s="94">
        <v>4</v>
      </c>
      <c r="F73" s="94">
        <v>-0.08013</v>
      </c>
      <c r="G73" s="94">
        <v>0.55826</v>
      </c>
      <c r="H73" s="94">
        <v>0.899026</v>
      </c>
      <c r="I73" s="94">
        <v>-1.17432</v>
      </c>
      <c r="J73" s="94">
        <v>1.014062</v>
      </c>
      <c r="K73" s="94">
        <v>0.922998</v>
      </c>
      <c r="L73" s="94">
        <v>0.309029</v>
      </c>
      <c r="M73" s="94">
        <v>2.756776</v>
      </c>
      <c r="N73" s="94" t="s">
        <v>689</v>
      </c>
      <c r="O73" s="94">
        <v>1.595337</v>
      </c>
      <c r="P73" s="94">
        <v>2</v>
      </c>
      <c r="Q73" s="106">
        <v>0.450378</v>
      </c>
      <c r="R73" s="100">
        <v>0.018817</v>
      </c>
      <c r="S73" s="94">
        <v>0.099662</v>
      </c>
      <c r="T73" s="94">
        <v>0.867663</v>
      </c>
      <c r="U73" s="107">
        <v>0.3165</v>
      </c>
    </row>
    <row r="74" s="72" customFormat="1" spans="1:21">
      <c r="A74" s="88"/>
      <c r="B74" s="89"/>
      <c r="C74" s="89"/>
      <c r="D74" s="89" t="s">
        <v>690</v>
      </c>
      <c r="E74" s="89">
        <v>4</v>
      </c>
      <c r="F74" s="89">
        <v>0.080452</v>
      </c>
      <c r="G74" s="89">
        <v>0.165116</v>
      </c>
      <c r="H74" s="89">
        <v>0.626082</v>
      </c>
      <c r="I74" s="89">
        <v>-0.24317</v>
      </c>
      <c r="J74" s="89">
        <v>0.40408</v>
      </c>
      <c r="K74" s="89">
        <v>1.083777</v>
      </c>
      <c r="L74" s="89">
        <v>0.784134</v>
      </c>
      <c r="M74" s="89">
        <v>1.497923</v>
      </c>
      <c r="N74" s="89"/>
      <c r="O74" s="89"/>
      <c r="P74" s="89"/>
      <c r="Q74" s="89"/>
      <c r="R74" s="89"/>
      <c r="S74" s="89"/>
      <c r="T74" s="89"/>
      <c r="U74" s="104"/>
    </row>
    <row r="75" s="72" customFormat="1" spans="1:21">
      <c r="A75" s="88"/>
      <c r="B75" s="89"/>
      <c r="C75" s="89"/>
      <c r="D75" s="89" t="s">
        <v>691</v>
      </c>
      <c r="E75" s="89">
        <v>4</v>
      </c>
      <c r="F75" s="89">
        <v>0.022187</v>
      </c>
      <c r="G75" s="89">
        <v>0.134218</v>
      </c>
      <c r="H75" s="89">
        <v>0.868705</v>
      </c>
      <c r="I75" s="89">
        <v>-0.24088</v>
      </c>
      <c r="J75" s="89">
        <v>0.285255</v>
      </c>
      <c r="K75" s="89">
        <v>1.022435</v>
      </c>
      <c r="L75" s="89">
        <v>0.785935</v>
      </c>
      <c r="M75" s="89">
        <v>1.330101</v>
      </c>
      <c r="N75" s="89" t="s">
        <v>691</v>
      </c>
      <c r="O75" s="89">
        <v>1.630987</v>
      </c>
      <c r="P75" s="89">
        <v>3</v>
      </c>
      <c r="Q75" s="89">
        <v>0.652384</v>
      </c>
      <c r="R75" s="89"/>
      <c r="S75" s="89"/>
      <c r="T75" s="89"/>
      <c r="U75" s="104"/>
    </row>
    <row r="76" s="72" customFormat="1" spans="1:21">
      <c r="A76" s="88"/>
      <c r="B76" s="89"/>
      <c r="C76" s="89"/>
      <c r="D76" s="89" t="s">
        <v>692</v>
      </c>
      <c r="E76" s="89">
        <v>4</v>
      </c>
      <c r="F76" s="89">
        <v>0.139618</v>
      </c>
      <c r="G76" s="89">
        <v>0.22855</v>
      </c>
      <c r="H76" s="89">
        <v>0.584448</v>
      </c>
      <c r="I76" s="89">
        <v>-0.30834</v>
      </c>
      <c r="J76" s="89">
        <v>0.587576</v>
      </c>
      <c r="K76" s="89">
        <v>1.149834</v>
      </c>
      <c r="L76" s="89">
        <v>0.734665</v>
      </c>
      <c r="M76" s="89">
        <v>1.799621</v>
      </c>
      <c r="N76" s="89"/>
      <c r="O76" s="89"/>
      <c r="P76" s="89"/>
      <c r="Q76" s="89"/>
      <c r="R76" s="89"/>
      <c r="S76" s="89"/>
      <c r="T76" s="89"/>
      <c r="U76" s="104"/>
    </row>
    <row r="77" s="72" customFormat="1" ht="13.25" spans="1:21">
      <c r="A77" s="96"/>
      <c r="B77" s="91"/>
      <c r="C77" s="91"/>
      <c r="D77" s="91" t="s">
        <v>693</v>
      </c>
      <c r="E77" s="91">
        <v>4</v>
      </c>
      <c r="F77" s="91">
        <v>0.137655</v>
      </c>
      <c r="G77" s="91">
        <v>0.209369</v>
      </c>
      <c r="H77" s="91">
        <v>0.557818</v>
      </c>
      <c r="I77" s="91">
        <v>-0.27271</v>
      </c>
      <c r="J77" s="91">
        <v>0.548018</v>
      </c>
      <c r="K77" s="91">
        <v>1.147579</v>
      </c>
      <c r="L77" s="91">
        <v>0.761315</v>
      </c>
      <c r="M77" s="91">
        <v>1.72982</v>
      </c>
      <c r="N77" s="91"/>
      <c r="O77" s="91"/>
      <c r="P77" s="91"/>
      <c r="Q77" s="91"/>
      <c r="R77" s="91"/>
      <c r="S77" s="91"/>
      <c r="T77" s="91"/>
      <c r="U77" s="105"/>
    </row>
    <row r="78" s="72" customFormat="1" spans="1:17">
      <c r="A78" s="92"/>
      <c r="N78" s="99"/>
      <c r="O78" s="99"/>
      <c r="P78" s="99"/>
      <c r="Q78" s="99"/>
    </row>
    <row r="79" s="72" customFormat="1" ht="13.25" spans="1:17">
      <c r="A79" s="92"/>
      <c r="N79" s="99"/>
      <c r="O79" s="99"/>
      <c r="P79" s="99"/>
      <c r="Q79" s="99"/>
    </row>
    <row r="80" s="72" customFormat="1" spans="1:21">
      <c r="A80" s="109" t="s">
        <v>696</v>
      </c>
      <c r="B80" s="94" t="s">
        <v>56</v>
      </c>
      <c r="C80" s="94" t="s">
        <v>694</v>
      </c>
      <c r="D80" s="94" t="s">
        <v>689</v>
      </c>
      <c r="E80" s="94">
        <v>47</v>
      </c>
      <c r="F80" s="94">
        <v>0.057097</v>
      </c>
      <c r="G80" s="94">
        <v>0.096245</v>
      </c>
      <c r="H80" s="94">
        <v>0.555986</v>
      </c>
      <c r="I80" s="94">
        <v>-0.13154</v>
      </c>
      <c r="J80" s="94">
        <v>0.245738</v>
      </c>
      <c r="K80" s="94">
        <v>1.058759</v>
      </c>
      <c r="L80" s="94">
        <v>0.876741</v>
      </c>
      <c r="M80" s="94">
        <v>1.278564</v>
      </c>
      <c r="N80" s="94" t="s">
        <v>689</v>
      </c>
      <c r="O80" s="94">
        <v>40.16498</v>
      </c>
      <c r="P80" s="94">
        <v>45</v>
      </c>
      <c r="Q80" s="106">
        <v>0.676579</v>
      </c>
      <c r="R80" s="100">
        <v>-0.0041</v>
      </c>
      <c r="S80" s="94">
        <v>0.015063</v>
      </c>
      <c r="T80" s="94">
        <v>0.786784</v>
      </c>
      <c r="U80" s="107">
        <v>0.228</v>
      </c>
    </row>
    <row r="81" s="72" customFormat="1" spans="1:21">
      <c r="A81" s="88"/>
      <c r="B81" s="89"/>
      <c r="C81" s="89"/>
      <c r="D81" s="89" t="s">
        <v>690</v>
      </c>
      <c r="E81" s="89">
        <v>47</v>
      </c>
      <c r="F81" s="89">
        <v>0.005542</v>
      </c>
      <c r="G81" s="89">
        <v>0.064726</v>
      </c>
      <c r="H81" s="89">
        <v>0.93176</v>
      </c>
      <c r="I81" s="89">
        <v>-0.12132</v>
      </c>
      <c r="J81" s="89">
        <v>0.132405</v>
      </c>
      <c r="K81" s="89">
        <v>1.005558</v>
      </c>
      <c r="L81" s="89">
        <v>0.885751</v>
      </c>
      <c r="M81" s="89">
        <v>1.14157</v>
      </c>
      <c r="N81" s="89"/>
      <c r="O81" s="89"/>
      <c r="P81" s="89"/>
      <c r="Q81" s="89"/>
      <c r="R81" s="89"/>
      <c r="S81" s="89"/>
      <c r="T81" s="89"/>
      <c r="U81" s="104"/>
    </row>
    <row r="82" s="72" customFormat="1" spans="1:21">
      <c r="A82" s="88"/>
      <c r="B82" s="89"/>
      <c r="C82" s="89"/>
      <c r="D82" s="89" t="s">
        <v>691</v>
      </c>
      <c r="E82" s="89">
        <v>47</v>
      </c>
      <c r="F82" s="89">
        <v>0.033471</v>
      </c>
      <c r="G82" s="89">
        <v>0.041524</v>
      </c>
      <c r="H82" s="89">
        <v>0.420208</v>
      </c>
      <c r="I82" s="89">
        <v>-0.04792</v>
      </c>
      <c r="J82" s="89">
        <v>0.114858</v>
      </c>
      <c r="K82" s="89">
        <v>1.034037</v>
      </c>
      <c r="L82" s="89">
        <v>0.953213</v>
      </c>
      <c r="M82" s="89">
        <v>1.121714</v>
      </c>
      <c r="N82" s="89" t="s">
        <v>691</v>
      </c>
      <c r="O82" s="89">
        <v>40.23902</v>
      </c>
      <c r="P82" s="89">
        <v>46</v>
      </c>
      <c r="Q82" s="89">
        <v>0.711366</v>
      </c>
      <c r="R82" s="89"/>
      <c r="S82" s="89"/>
      <c r="T82" s="89"/>
      <c r="U82" s="104"/>
    </row>
    <row r="83" s="72" customFormat="1" spans="1:21">
      <c r="A83" s="95"/>
      <c r="B83" s="89"/>
      <c r="C83" s="89"/>
      <c r="D83" s="89" t="s">
        <v>692</v>
      </c>
      <c r="E83" s="89">
        <v>47</v>
      </c>
      <c r="F83" s="89">
        <v>-0.01347</v>
      </c>
      <c r="G83" s="89">
        <v>0.130424</v>
      </c>
      <c r="H83" s="89">
        <v>0.918217</v>
      </c>
      <c r="I83" s="89">
        <v>-0.2691</v>
      </c>
      <c r="J83" s="89">
        <v>0.242166</v>
      </c>
      <c r="K83" s="89">
        <v>0.986625</v>
      </c>
      <c r="L83" s="89">
        <v>0.764069</v>
      </c>
      <c r="M83" s="89">
        <v>1.274006</v>
      </c>
      <c r="N83" s="89"/>
      <c r="O83" s="89"/>
      <c r="P83" s="89"/>
      <c r="Q83" s="89"/>
      <c r="R83" s="89"/>
      <c r="S83" s="89"/>
      <c r="T83" s="89"/>
      <c r="U83" s="104"/>
    </row>
    <row r="84" s="72" customFormat="1" ht="13.25" spans="1:21">
      <c r="A84" s="90"/>
      <c r="B84" s="91"/>
      <c r="C84" s="91"/>
      <c r="D84" s="91" t="s">
        <v>693</v>
      </c>
      <c r="E84" s="91">
        <v>47</v>
      </c>
      <c r="F84" s="91">
        <v>-0.05244</v>
      </c>
      <c r="G84" s="91">
        <v>0.114154</v>
      </c>
      <c r="H84" s="91">
        <v>0.648094</v>
      </c>
      <c r="I84" s="91">
        <v>-0.27619</v>
      </c>
      <c r="J84" s="91">
        <v>0.171297</v>
      </c>
      <c r="K84" s="91">
        <v>0.948907</v>
      </c>
      <c r="L84" s="91">
        <v>0.758672</v>
      </c>
      <c r="M84" s="91">
        <v>1.186843</v>
      </c>
      <c r="N84" s="91"/>
      <c r="O84" s="91"/>
      <c r="P84" s="91"/>
      <c r="Q84" s="91"/>
      <c r="R84" s="91"/>
      <c r="S84" s="91"/>
      <c r="T84" s="91"/>
      <c r="U84" s="105"/>
    </row>
    <row r="85" s="72" customFormat="1" spans="1:17">
      <c r="A85" s="92"/>
      <c r="N85" s="99"/>
      <c r="O85" s="99"/>
      <c r="P85" s="99"/>
      <c r="Q85" s="99"/>
    </row>
    <row r="86" s="72" customFormat="1" ht="13.25" spans="1:17">
      <c r="A86" s="92"/>
      <c r="N86" s="99"/>
      <c r="O86" s="99"/>
      <c r="P86" s="99"/>
      <c r="Q86" s="99"/>
    </row>
    <row r="87" s="72" customFormat="1" spans="1:21">
      <c r="A87" s="93" t="s">
        <v>45</v>
      </c>
      <c r="B87" s="94" t="s">
        <v>44</v>
      </c>
      <c r="C87" s="94" t="s">
        <v>688</v>
      </c>
      <c r="D87" s="94" t="s">
        <v>689</v>
      </c>
      <c r="E87" s="94">
        <v>4</v>
      </c>
      <c r="F87" s="94">
        <v>0.319092</v>
      </c>
      <c r="G87" s="94">
        <v>0.254844</v>
      </c>
      <c r="H87" s="94">
        <v>0.337108</v>
      </c>
      <c r="I87" s="94">
        <v>-0.1804</v>
      </c>
      <c r="J87" s="94">
        <v>0.818587</v>
      </c>
      <c r="K87" s="94">
        <v>1.375878</v>
      </c>
      <c r="L87" s="94">
        <v>0.834934</v>
      </c>
      <c r="M87" s="94">
        <v>2.267293</v>
      </c>
      <c r="N87" s="94" t="s">
        <v>689</v>
      </c>
      <c r="O87" s="94">
        <v>1.623011</v>
      </c>
      <c r="P87" s="94">
        <v>2</v>
      </c>
      <c r="Q87" s="106">
        <v>0.444189</v>
      </c>
      <c r="R87" s="100">
        <v>-0.01664</v>
      </c>
      <c r="S87" s="94">
        <v>0.050177</v>
      </c>
      <c r="T87" s="94">
        <v>0.771675</v>
      </c>
      <c r="U87" s="107" t="s">
        <v>697</v>
      </c>
    </row>
    <row r="88" s="72" customFormat="1" spans="1:21">
      <c r="A88" s="88"/>
      <c r="B88" s="89"/>
      <c r="C88" s="89"/>
      <c r="D88" s="89" t="s">
        <v>690</v>
      </c>
      <c r="E88" s="89">
        <v>4</v>
      </c>
      <c r="F88" s="89">
        <v>0.263534</v>
      </c>
      <c r="G88" s="89">
        <v>0.126651</v>
      </c>
      <c r="H88" s="89">
        <v>0.037454</v>
      </c>
      <c r="I88" s="89">
        <v>0.015298</v>
      </c>
      <c r="J88" s="89">
        <v>0.51177</v>
      </c>
      <c r="K88" s="89">
        <v>1.301521</v>
      </c>
      <c r="L88" s="89">
        <v>1.015415</v>
      </c>
      <c r="M88" s="89">
        <v>1.668241</v>
      </c>
      <c r="N88" s="89"/>
      <c r="O88" s="89"/>
      <c r="P88" s="89"/>
      <c r="Q88" s="89"/>
      <c r="R88" s="89"/>
      <c r="S88" s="89"/>
      <c r="T88" s="89"/>
      <c r="U88" s="104"/>
    </row>
    <row r="89" s="72" customFormat="1" spans="1:21">
      <c r="A89" s="88"/>
      <c r="B89" s="89"/>
      <c r="C89" s="89"/>
      <c r="D89" s="89" t="s">
        <v>691</v>
      </c>
      <c r="E89" s="89">
        <v>4</v>
      </c>
      <c r="F89" s="89">
        <v>0.243898</v>
      </c>
      <c r="G89" s="89">
        <v>0.11638</v>
      </c>
      <c r="H89" s="89">
        <v>0.036109</v>
      </c>
      <c r="I89" s="89">
        <v>0.015793</v>
      </c>
      <c r="J89" s="89">
        <v>0.472003</v>
      </c>
      <c r="K89" s="89">
        <v>1.276214</v>
      </c>
      <c r="L89" s="89">
        <v>1.015918</v>
      </c>
      <c r="M89" s="89">
        <v>1.603203</v>
      </c>
      <c r="N89" s="89" t="s">
        <v>691</v>
      </c>
      <c r="O89" s="89">
        <v>1.73301</v>
      </c>
      <c r="P89" s="89">
        <v>3</v>
      </c>
      <c r="Q89" s="89">
        <v>0.62962</v>
      </c>
      <c r="R89" s="89"/>
      <c r="S89" s="89"/>
      <c r="T89" s="89"/>
      <c r="U89" s="104"/>
    </row>
    <row r="90" s="72" customFormat="1" spans="1:21">
      <c r="A90" s="88"/>
      <c r="B90" s="89"/>
      <c r="C90" s="89"/>
      <c r="D90" s="89" t="s">
        <v>692</v>
      </c>
      <c r="E90" s="89">
        <v>4</v>
      </c>
      <c r="F90" s="89">
        <v>0.291917</v>
      </c>
      <c r="G90" s="89">
        <v>0.1959</v>
      </c>
      <c r="H90" s="89">
        <v>0.232966</v>
      </c>
      <c r="I90" s="89">
        <v>-0.09205</v>
      </c>
      <c r="J90" s="89">
        <v>0.675881</v>
      </c>
      <c r="K90" s="89">
        <v>1.338991</v>
      </c>
      <c r="L90" s="89">
        <v>0.912062</v>
      </c>
      <c r="M90" s="89">
        <v>1.965764</v>
      </c>
      <c r="N90" s="89"/>
      <c r="O90" s="89"/>
      <c r="P90" s="89"/>
      <c r="Q90" s="89"/>
      <c r="R90" s="89"/>
      <c r="S90" s="89"/>
      <c r="T90" s="89"/>
      <c r="U90" s="104"/>
    </row>
    <row r="91" s="72" customFormat="1" ht="13.25" spans="1:21">
      <c r="A91" s="96"/>
      <c r="B91" s="91"/>
      <c r="C91" s="91"/>
      <c r="D91" s="91" t="s">
        <v>693</v>
      </c>
      <c r="E91" s="91">
        <v>4</v>
      </c>
      <c r="F91" s="91">
        <v>0.259861</v>
      </c>
      <c r="G91" s="91">
        <v>0.153892</v>
      </c>
      <c r="H91" s="91">
        <v>0.18988</v>
      </c>
      <c r="I91" s="91">
        <v>-0.04177</v>
      </c>
      <c r="J91" s="91">
        <v>0.56149</v>
      </c>
      <c r="K91" s="91">
        <v>1.29675</v>
      </c>
      <c r="L91" s="91">
        <v>0.959093</v>
      </c>
      <c r="M91" s="91">
        <v>1.753283</v>
      </c>
      <c r="N91" s="91"/>
      <c r="O91" s="91"/>
      <c r="P91" s="91"/>
      <c r="Q91" s="91"/>
      <c r="R91" s="91"/>
      <c r="S91" s="91"/>
      <c r="T91" s="91"/>
      <c r="U91" s="105"/>
    </row>
    <row r="92" s="72" customFormat="1" spans="1:17">
      <c r="A92" s="92"/>
      <c r="N92" s="99"/>
      <c r="O92" s="99"/>
      <c r="P92" s="99"/>
      <c r="Q92" s="99"/>
    </row>
    <row r="93" s="72" customFormat="1" ht="13.25" spans="1:17">
      <c r="A93" s="92"/>
      <c r="N93" s="99"/>
      <c r="O93" s="99"/>
      <c r="P93" s="99"/>
      <c r="Q93" s="99"/>
    </row>
    <row r="94" s="72" customFormat="1" spans="1:21">
      <c r="A94" s="93" t="s">
        <v>70</v>
      </c>
      <c r="B94" s="94" t="s">
        <v>44</v>
      </c>
      <c r="C94" s="94" t="s">
        <v>694</v>
      </c>
      <c r="D94" s="94" t="s">
        <v>689</v>
      </c>
      <c r="E94" s="94">
        <v>43</v>
      </c>
      <c r="F94" s="94">
        <v>0.208239</v>
      </c>
      <c r="G94" s="94">
        <v>0.106264</v>
      </c>
      <c r="H94" s="94">
        <v>0.056859</v>
      </c>
      <c r="I94" s="94">
        <v>-3.77413779625857e-5</v>
      </c>
      <c r="J94" s="94">
        <v>0.416516</v>
      </c>
      <c r="K94" s="94">
        <v>1.231508</v>
      </c>
      <c r="L94" s="94">
        <v>0.999962</v>
      </c>
      <c r="M94" s="94">
        <v>1.516669</v>
      </c>
      <c r="N94" s="94" t="s">
        <v>689</v>
      </c>
      <c r="O94" s="94">
        <v>31.87028</v>
      </c>
      <c r="P94" s="94">
        <v>41</v>
      </c>
      <c r="Q94" s="106">
        <v>0.845996</v>
      </c>
      <c r="R94" s="100">
        <v>-0.00406</v>
      </c>
      <c r="S94" s="94">
        <v>0.014053</v>
      </c>
      <c r="T94" s="94">
        <v>0.774345</v>
      </c>
      <c r="U94" s="107">
        <v>0.535</v>
      </c>
    </row>
    <row r="95" s="72" customFormat="1" spans="1:21">
      <c r="A95" s="88"/>
      <c r="B95" s="89"/>
      <c r="C95" s="89"/>
      <c r="D95" s="89" t="s">
        <v>690</v>
      </c>
      <c r="E95" s="89">
        <v>43</v>
      </c>
      <c r="F95" s="89">
        <v>0.155303</v>
      </c>
      <c r="G95" s="89">
        <v>0.083856</v>
      </c>
      <c r="H95" s="89">
        <v>0.064021</v>
      </c>
      <c r="I95" s="89">
        <v>-0.00905</v>
      </c>
      <c r="J95" s="89">
        <v>0.31966</v>
      </c>
      <c r="K95" s="89">
        <v>1.168012</v>
      </c>
      <c r="L95" s="89">
        <v>0.990987</v>
      </c>
      <c r="M95" s="89">
        <v>1.37666</v>
      </c>
      <c r="N95" s="89"/>
      <c r="O95" s="89"/>
      <c r="P95" s="89"/>
      <c r="Q95" s="89"/>
      <c r="R95" s="89"/>
      <c r="S95" s="89"/>
      <c r="T95" s="89"/>
      <c r="U95" s="104"/>
    </row>
    <row r="96" s="72" customFormat="1" spans="1:21">
      <c r="A96" s="88"/>
      <c r="B96" s="89"/>
      <c r="C96" s="89"/>
      <c r="D96" s="89" t="s">
        <v>691</v>
      </c>
      <c r="E96" s="89">
        <v>43</v>
      </c>
      <c r="F96" s="89">
        <v>0.180915</v>
      </c>
      <c r="G96" s="89">
        <v>0.048245</v>
      </c>
      <c r="H96" s="89">
        <v>0.000177</v>
      </c>
      <c r="I96" s="89">
        <v>0.086354</v>
      </c>
      <c r="J96" s="89">
        <v>0.275475</v>
      </c>
      <c r="K96" s="89">
        <v>1.198313</v>
      </c>
      <c r="L96" s="89">
        <v>1.090193</v>
      </c>
      <c r="M96" s="89">
        <v>1.317157</v>
      </c>
      <c r="N96" s="89" t="s">
        <v>691</v>
      </c>
      <c r="O96" s="89">
        <v>31.95356</v>
      </c>
      <c r="P96" s="89">
        <v>42</v>
      </c>
      <c r="Q96" s="89">
        <v>0.869463</v>
      </c>
      <c r="R96" s="89"/>
      <c r="S96" s="89"/>
      <c r="T96" s="89"/>
      <c r="U96" s="104"/>
    </row>
    <row r="97" s="72" customFormat="1" spans="1:21">
      <c r="A97" s="95"/>
      <c r="B97" s="89"/>
      <c r="C97" s="89"/>
      <c r="D97" s="89" t="s">
        <v>692</v>
      </c>
      <c r="E97" s="89">
        <v>43</v>
      </c>
      <c r="F97" s="89">
        <v>0.177051</v>
      </c>
      <c r="G97" s="89">
        <v>0.138973</v>
      </c>
      <c r="H97" s="89">
        <v>0.209669</v>
      </c>
      <c r="I97" s="89">
        <v>-0.09534</v>
      </c>
      <c r="J97" s="89">
        <v>0.449437</v>
      </c>
      <c r="K97" s="89">
        <v>1.193692</v>
      </c>
      <c r="L97" s="89">
        <v>0.909068</v>
      </c>
      <c r="M97" s="89">
        <v>1.56743</v>
      </c>
      <c r="N97" s="89"/>
      <c r="O97" s="89"/>
      <c r="P97" s="89"/>
      <c r="Q97" s="89"/>
      <c r="R97" s="89"/>
      <c r="S97" s="89"/>
      <c r="T97" s="89"/>
      <c r="U97" s="104"/>
    </row>
    <row r="98" s="72" customFormat="1" ht="13.25" spans="1:21">
      <c r="A98" s="90"/>
      <c r="B98" s="91"/>
      <c r="C98" s="91"/>
      <c r="D98" s="91" t="s">
        <v>693</v>
      </c>
      <c r="E98" s="91">
        <v>43</v>
      </c>
      <c r="F98" s="91">
        <v>0.164286</v>
      </c>
      <c r="G98" s="91">
        <v>0.086667</v>
      </c>
      <c r="H98" s="91">
        <v>0.064908</v>
      </c>
      <c r="I98" s="91">
        <v>-0.00558</v>
      </c>
      <c r="J98" s="91">
        <v>0.334152</v>
      </c>
      <c r="K98" s="91">
        <v>1.178551</v>
      </c>
      <c r="L98" s="91">
        <v>0.994434</v>
      </c>
      <c r="M98" s="91">
        <v>1.396756</v>
      </c>
      <c r="N98" s="91"/>
      <c r="O98" s="91"/>
      <c r="P98" s="91"/>
      <c r="Q98" s="91"/>
      <c r="R98" s="91"/>
      <c r="S98" s="91"/>
      <c r="T98" s="91"/>
      <c r="U98" s="105"/>
    </row>
    <row r="99" s="72" customFormat="1" spans="1:17">
      <c r="A99" s="92"/>
      <c r="N99" s="99"/>
      <c r="O99" s="99"/>
      <c r="P99" s="99"/>
      <c r="Q99" s="99"/>
    </row>
    <row r="100" s="72" customFormat="1" ht="13.25" spans="1:17">
      <c r="A100" s="92"/>
      <c r="N100" s="99"/>
      <c r="O100" s="99"/>
      <c r="P100" s="99"/>
      <c r="Q100" s="99"/>
    </row>
    <row r="101" s="72" customFormat="1" spans="1:21">
      <c r="A101" s="93" t="s">
        <v>43</v>
      </c>
      <c r="B101" s="94" t="s">
        <v>39</v>
      </c>
      <c r="C101" s="94" t="s">
        <v>688</v>
      </c>
      <c r="D101" s="94" t="s">
        <v>689</v>
      </c>
      <c r="E101" s="94">
        <v>15</v>
      </c>
      <c r="F101" s="94">
        <v>0.015386</v>
      </c>
      <c r="G101" s="94">
        <v>0.092737</v>
      </c>
      <c r="H101" s="94">
        <v>0.870779</v>
      </c>
      <c r="I101" s="94">
        <v>-0.16638</v>
      </c>
      <c r="J101" s="94">
        <v>0.19715</v>
      </c>
      <c r="K101" s="94">
        <v>1.015505</v>
      </c>
      <c r="L101" s="94">
        <v>0.846726</v>
      </c>
      <c r="M101" s="94">
        <v>1.217927</v>
      </c>
      <c r="N101" s="94" t="s">
        <v>689</v>
      </c>
      <c r="O101" s="94">
        <v>2.650373</v>
      </c>
      <c r="P101" s="94">
        <v>13</v>
      </c>
      <c r="Q101" s="106">
        <v>0.99893</v>
      </c>
      <c r="R101" s="100">
        <v>-0.01954</v>
      </c>
      <c r="S101" s="94">
        <v>0.031713</v>
      </c>
      <c r="T101" s="94">
        <v>0.548451</v>
      </c>
      <c r="U101" s="107">
        <v>0.357</v>
      </c>
    </row>
    <row r="102" s="72" customFormat="1" spans="1:21">
      <c r="A102" s="88"/>
      <c r="B102" s="89"/>
      <c r="C102" s="89"/>
      <c r="D102" s="89" t="s">
        <v>690</v>
      </c>
      <c r="E102" s="89">
        <v>15</v>
      </c>
      <c r="F102" s="89">
        <v>-0.00961</v>
      </c>
      <c r="G102" s="89">
        <v>0.059412</v>
      </c>
      <c r="H102" s="89">
        <v>0.871467</v>
      </c>
      <c r="I102" s="89">
        <v>-0.12606</v>
      </c>
      <c r="J102" s="89">
        <v>0.106836</v>
      </c>
      <c r="K102" s="89">
        <v>0.990433</v>
      </c>
      <c r="L102" s="89">
        <v>0.881561</v>
      </c>
      <c r="M102" s="89">
        <v>1.112751</v>
      </c>
      <c r="N102" s="89"/>
      <c r="O102" s="89"/>
      <c r="P102" s="89"/>
      <c r="Q102" s="89"/>
      <c r="R102" s="89"/>
      <c r="S102" s="89"/>
      <c r="T102" s="89"/>
      <c r="U102" s="104"/>
    </row>
    <row r="103" s="72" customFormat="1" spans="1:21">
      <c r="A103" s="88"/>
      <c r="B103" s="89"/>
      <c r="C103" s="89"/>
      <c r="D103" s="89" t="s">
        <v>691</v>
      </c>
      <c r="E103" s="89">
        <v>15</v>
      </c>
      <c r="F103" s="89">
        <v>-0.03462</v>
      </c>
      <c r="G103" s="89">
        <v>0.044867</v>
      </c>
      <c r="H103" s="89">
        <v>0.440365</v>
      </c>
      <c r="I103" s="89">
        <v>-0.12256</v>
      </c>
      <c r="J103" s="89">
        <v>0.053321</v>
      </c>
      <c r="K103" s="89">
        <v>0.965974</v>
      </c>
      <c r="L103" s="89">
        <v>0.884654</v>
      </c>
      <c r="M103" s="89">
        <v>1.054768</v>
      </c>
      <c r="N103" s="89" t="s">
        <v>691</v>
      </c>
      <c r="O103" s="89">
        <v>3.029979</v>
      </c>
      <c r="P103" s="89">
        <v>14</v>
      </c>
      <c r="Q103" s="89">
        <v>0.99902</v>
      </c>
      <c r="R103" s="89"/>
      <c r="S103" s="89"/>
      <c r="T103" s="89"/>
      <c r="U103" s="104"/>
    </row>
    <row r="104" s="72" customFormat="1" spans="1:21">
      <c r="A104" s="88"/>
      <c r="B104" s="89"/>
      <c r="C104" s="89"/>
      <c r="D104" s="89" t="s">
        <v>692</v>
      </c>
      <c r="E104" s="89">
        <v>15</v>
      </c>
      <c r="F104" s="89">
        <v>-0.09572</v>
      </c>
      <c r="G104" s="89">
        <v>0.095853</v>
      </c>
      <c r="H104" s="89">
        <v>0.334939</v>
      </c>
      <c r="I104" s="89">
        <v>-0.28359</v>
      </c>
      <c r="J104" s="89">
        <v>0.092153</v>
      </c>
      <c r="K104" s="89">
        <v>0.90872</v>
      </c>
      <c r="L104" s="89">
        <v>0.753075</v>
      </c>
      <c r="M104" s="89">
        <v>1.096533</v>
      </c>
      <c r="N104" s="89"/>
      <c r="O104" s="89"/>
      <c r="P104" s="89"/>
      <c r="Q104" s="89"/>
      <c r="R104" s="89"/>
      <c r="S104" s="89"/>
      <c r="T104" s="89"/>
      <c r="U104" s="104"/>
    </row>
    <row r="105" s="72" customFormat="1" ht="13.25" spans="1:21">
      <c r="A105" s="96"/>
      <c r="B105" s="91"/>
      <c r="C105" s="91"/>
      <c r="D105" s="91" t="s">
        <v>693</v>
      </c>
      <c r="E105" s="91">
        <v>15</v>
      </c>
      <c r="F105" s="91">
        <v>0.024726</v>
      </c>
      <c r="G105" s="91">
        <v>0.076901</v>
      </c>
      <c r="H105" s="91">
        <v>0.752556</v>
      </c>
      <c r="I105" s="91">
        <v>-0.126</v>
      </c>
      <c r="J105" s="91">
        <v>0.175452</v>
      </c>
      <c r="K105" s="91">
        <v>1.025034</v>
      </c>
      <c r="L105" s="91">
        <v>0.881616</v>
      </c>
      <c r="M105" s="91">
        <v>1.191784</v>
      </c>
      <c r="N105" s="91"/>
      <c r="O105" s="91"/>
      <c r="P105" s="91"/>
      <c r="Q105" s="91"/>
      <c r="R105" s="91"/>
      <c r="S105" s="91"/>
      <c r="T105" s="91"/>
      <c r="U105" s="105"/>
    </row>
    <row r="106" s="72" customFormat="1" spans="1:17">
      <c r="A106" s="92"/>
      <c r="N106" s="99"/>
      <c r="O106" s="99"/>
      <c r="P106" s="99"/>
      <c r="Q106" s="99"/>
    </row>
    <row r="107" s="72" customFormat="1" ht="13.25" spans="1:17">
      <c r="A107" s="92"/>
      <c r="N107" s="99"/>
      <c r="O107" s="99"/>
      <c r="P107" s="99"/>
      <c r="Q107" s="99"/>
    </row>
    <row r="108" s="72" customFormat="1" spans="1:21">
      <c r="A108" s="93" t="s">
        <v>68</v>
      </c>
      <c r="B108" s="94" t="s">
        <v>39</v>
      </c>
      <c r="C108" s="94" t="s">
        <v>694</v>
      </c>
      <c r="D108" s="94" t="s">
        <v>689</v>
      </c>
      <c r="E108" s="94">
        <v>38</v>
      </c>
      <c r="F108" s="94">
        <v>-0.09144</v>
      </c>
      <c r="G108" s="94">
        <v>0.054409</v>
      </c>
      <c r="H108" s="94">
        <v>0.101482</v>
      </c>
      <c r="I108" s="94">
        <v>-0.19809</v>
      </c>
      <c r="J108" s="94">
        <v>0.015197</v>
      </c>
      <c r="K108" s="94">
        <v>0.912612</v>
      </c>
      <c r="L108" s="94">
        <v>0.820299</v>
      </c>
      <c r="M108" s="94">
        <v>1.015313</v>
      </c>
      <c r="N108" s="94" t="s">
        <v>689</v>
      </c>
      <c r="O108" s="94">
        <v>31.06722</v>
      </c>
      <c r="P108" s="94">
        <v>36</v>
      </c>
      <c r="Q108" s="106">
        <v>0.702163</v>
      </c>
      <c r="R108" s="100">
        <v>0.026948</v>
      </c>
      <c r="S108" s="94">
        <v>0.017999</v>
      </c>
      <c r="T108" s="94">
        <v>0.143058</v>
      </c>
      <c r="U108" s="107">
        <v>0.295</v>
      </c>
    </row>
    <row r="109" s="72" customFormat="1" spans="1:21">
      <c r="A109" s="88"/>
      <c r="B109" s="89"/>
      <c r="C109" s="89"/>
      <c r="D109" s="89" t="s">
        <v>690</v>
      </c>
      <c r="E109" s="89">
        <v>38</v>
      </c>
      <c r="F109" s="89">
        <v>-0.04393</v>
      </c>
      <c r="G109" s="89">
        <v>0.035295</v>
      </c>
      <c r="H109" s="89">
        <v>0.21325</v>
      </c>
      <c r="I109" s="89">
        <v>-0.11311</v>
      </c>
      <c r="J109" s="89">
        <v>0.025247</v>
      </c>
      <c r="K109" s="89">
        <v>0.95702</v>
      </c>
      <c r="L109" s="89">
        <v>0.893053</v>
      </c>
      <c r="M109" s="89">
        <v>1.025569</v>
      </c>
      <c r="N109" s="89"/>
      <c r="O109" s="89"/>
      <c r="P109" s="89"/>
      <c r="Q109" s="89"/>
      <c r="R109" s="89"/>
      <c r="S109" s="89"/>
      <c r="T109" s="89"/>
      <c r="U109" s="104"/>
    </row>
    <row r="110" s="72" customFormat="1" spans="1:21">
      <c r="A110" s="88"/>
      <c r="B110" s="89"/>
      <c r="C110" s="89"/>
      <c r="D110" s="89" t="s">
        <v>691</v>
      </c>
      <c r="E110" s="89">
        <v>38</v>
      </c>
      <c r="F110" s="89">
        <v>-0.01813</v>
      </c>
      <c r="G110" s="89">
        <v>0.02372</v>
      </c>
      <c r="H110" s="89">
        <v>0.44462</v>
      </c>
      <c r="I110" s="89">
        <v>-0.06462</v>
      </c>
      <c r="J110" s="89">
        <v>0.028359</v>
      </c>
      <c r="K110" s="89">
        <v>0.982032</v>
      </c>
      <c r="L110" s="89">
        <v>0.937421</v>
      </c>
      <c r="M110" s="89">
        <v>1.028765</v>
      </c>
      <c r="N110" s="89" t="s">
        <v>691</v>
      </c>
      <c r="O110" s="89">
        <v>33.30883</v>
      </c>
      <c r="P110" s="89">
        <v>37</v>
      </c>
      <c r="Q110" s="89">
        <v>0.642815</v>
      </c>
      <c r="R110" s="89"/>
      <c r="S110" s="89"/>
      <c r="T110" s="89"/>
      <c r="U110" s="104"/>
    </row>
    <row r="111" s="72" customFormat="1" spans="1:21">
      <c r="A111" s="95"/>
      <c r="B111" s="89"/>
      <c r="C111" s="89"/>
      <c r="D111" s="89" t="s">
        <v>692</v>
      </c>
      <c r="E111" s="89">
        <v>38</v>
      </c>
      <c r="F111" s="89">
        <v>-0.03364</v>
      </c>
      <c r="G111" s="89">
        <v>0.06032</v>
      </c>
      <c r="H111" s="89">
        <v>0.580417</v>
      </c>
      <c r="I111" s="89">
        <v>-0.15187</v>
      </c>
      <c r="J111" s="89">
        <v>0.084588</v>
      </c>
      <c r="K111" s="89">
        <v>0.96692</v>
      </c>
      <c r="L111" s="89">
        <v>0.859102</v>
      </c>
      <c r="M111" s="89">
        <v>1.088269</v>
      </c>
      <c r="N111" s="89"/>
      <c r="O111" s="89"/>
      <c r="P111" s="89"/>
      <c r="Q111" s="89"/>
      <c r="R111" s="89"/>
      <c r="S111" s="89"/>
      <c r="T111" s="89"/>
      <c r="U111" s="104"/>
    </row>
    <row r="112" s="72" customFormat="1" ht="13.25" spans="1:21">
      <c r="A112" s="90"/>
      <c r="B112" s="91"/>
      <c r="C112" s="91"/>
      <c r="D112" s="91" t="s">
        <v>693</v>
      </c>
      <c r="E112" s="91">
        <v>38</v>
      </c>
      <c r="F112" s="91">
        <v>-0.04268</v>
      </c>
      <c r="G112" s="91">
        <v>0.043927</v>
      </c>
      <c r="H112" s="91">
        <v>0.337524</v>
      </c>
      <c r="I112" s="91">
        <v>-0.12878</v>
      </c>
      <c r="J112" s="91">
        <v>0.043414</v>
      </c>
      <c r="K112" s="91">
        <v>0.958216</v>
      </c>
      <c r="L112" s="91">
        <v>0.879169</v>
      </c>
      <c r="M112" s="91">
        <v>1.04437</v>
      </c>
      <c r="N112" s="91"/>
      <c r="O112" s="91"/>
      <c r="P112" s="91"/>
      <c r="Q112" s="91"/>
      <c r="R112" s="91"/>
      <c r="S112" s="91"/>
      <c r="T112" s="91"/>
      <c r="U112" s="105"/>
    </row>
    <row r="113" s="72" customFormat="1" spans="1:17">
      <c r="A113" s="92"/>
      <c r="N113" s="99"/>
      <c r="O113" s="99"/>
      <c r="P113" s="99"/>
      <c r="Q113" s="99"/>
    </row>
    <row r="114" s="72" customFormat="1" ht="13.25" spans="1:17">
      <c r="A114" s="92"/>
      <c r="N114" s="99"/>
      <c r="O114" s="99"/>
      <c r="P114" s="99"/>
      <c r="Q114" s="99"/>
    </row>
    <row r="115" s="72" customFormat="1" spans="1:21">
      <c r="A115" s="93" t="s">
        <v>51</v>
      </c>
      <c r="B115" s="94" t="s">
        <v>50</v>
      </c>
      <c r="C115" s="94" t="s">
        <v>688</v>
      </c>
      <c r="D115" s="94" t="s">
        <v>689</v>
      </c>
      <c r="E115" s="94">
        <v>4</v>
      </c>
      <c r="F115" s="94">
        <v>0.207841</v>
      </c>
      <c r="G115" s="94">
        <v>0.216267</v>
      </c>
      <c r="H115" s="94">
        <v>0.437941</v>
      </c>
      <c r="I115" s="94">
        <v>-0.21604</v>
      </c>
      <c r="J115" s="94">
        <v>0.631724</v>
      </c>
      <c r="K115" s="94">
        <v>1.231017</v>
      </c>
      <c r="L115" s="94">
        <v>0.805701</v>
      </c>
      <c r="M115" s="94">
        <v>1.880851</v>
      </c>
      <c r="N115" s="94" t="s">
        <v>689</v>
      </c>
      <c r="O115" s="94">
        <v>1.141797</v>
      </c>
      <c r="P115" s="94">
        <v>2</v>
      </c>
      <c r="Q115" s="106">
        <v>0.565017</v>
      </c>
      <c r="R115" s="100">
        <v>0.004044</v>
      </c>
      <c r="S115" s="94">
        <v>0.04938</v>
      </c>
      <c r="T115" s="94">
        <v>0.942183</v>
      </c>
      <c r="U115" s="107">
        <v>0.2835</v>
      </c>
    </row>
    <row r="116" s="72" customFormat="1" spans="1:21">
      <c r="A116" s="88"/>
      <c r="B116" s="89"/>
      <c r="C116" s="89"/>
      <c r="D116" s="89" t="s">
        <v>690</v>
      </c>
      <c r="E116" s="89">
        <v>4</v>
      </c>
      <c r="F116" s="89">
        <v>0.21519</v>
      </c>
      <c r="G116" s="89">
        <v>0.115633</v>
      </c>
      <c r="H116" s="89">
        <v>0.062749</v>
      </c>
      <c r="I116" s="89">
        <v>-0.01145</v>
      </c>
      <c r="J116" s="89">
        <v>0.441831</v>
      </c>
      <c r="K116" s="89">
        <v>1.240097</v>
      </c>
      <c r="L116" s="89">
        <v>0.988613</v>
      </c>
      <c r="M116" s="89">
        <v>1.555553</v>
      </c>
      <c r="N116" s="89"/>
      <c r="O116" s="89"/>
      <c r="P116" s="89"/>
      <c r="Q116" s="89"/>
      <c r="R116" s="89"/>
      <c r="S116" s="89"/>
      <c r="T116" s="89"/>
      <c r="U116" s="104"/>
    </row>
    <row r="117" s="72" customFormat="1" spans="1:21">
      <c r="A117" s="88"/>
      <c r="B117" s="89"/>
      <c r="C117" s="89"/>
      <c r="D117" s="89" t="s">
        <v>691</v>
      </c>
      <c r="E117" s="89">
        <v>4</v>
      </c>
      <c r="F117" s="89">
        <v>0.223396</v>
      </c>
      <c r="G117" s="89">
        <v>0.103439</v>
      </c>
      <c r="H117" s="89">
        <v>0.030796</v>
      </c>
      <c r="I117" s="89">
        <v>0.020656</v>
      </c>
      <c r="J117" s="89">
        <v>0.426136</v>
      </c>
      <c r="K117" s="89">
        <v>1.250316</v>
      </c>
      <c r="L117" s="89">
        <v>1.020871</v>
      </c>
      <c r="M117" s="89">
        <v>1.53133</v>
      </c>
      <c r="N117" s="89" t="s">
        <v>691</v>
      </c>
      <c r="O117" s="89">
        <v>1.148505</v>
      </c>
      <c r="P117" s="89">
        <v>3</v>
      </c>
      <c r="Q117" s="89">
        <v>0.765379</v>
      </c>
      <c r="R117" s="89"/>
      <c r="S117" s="89"/>
      <c r="T117" s="89"/>
      <c r="U117" s="104"/>
    </row>
    <row r="118" s="72" customFormat="1" spans="1:21">
      <c r="A118" s="88"/>
      <c r="B118" s="89"/>
      <c r="C118" s="89"/>
      <c r="D118" s="89" t="s">
        <v>692</v>
      </c>
      <c r="E118" s="89">
        <v>4</v>
      </c>
      <c r="F118" s="89">
        <v>0.202377</v>
      </c>
      <c r="G118" s="89">
        <v>0.129149</v>
      </c>
      <c r="H118" s="89">
        <v>0.215103</v>
      </c>
      <c r="I118" s="89">
        <v>-0.05076</v>
      </c>
      <c r="J118" s="89">
        <v>0.455509</v>
      </c>
      <c r="K118" s="89">
        <v>1.22431</v>
      </c>
      <c r="L118" s="89">
        <v>0.950511</v>
      </c>
      <c r="M118" s="89">
        <v>1.576977</v>
      </c>
      <c r="N118" s="89"/>
      <c r="O118" s="89"/>
      <c r="P118" s="89"/>
      <c r="Q118" s="89"/>
      <c r="R118" s="89"/>
      <c r="S118" s="89"/>
      <c r="T118" s="89"/>
      <c r="U118" s="104"/>
    </row>
    <row r="119" s="72" customFormat="1" ht="13.25" spans="1:21">
      <c r="A119" s="96"/>
      <c r="B119" s="91"/>
      <c r="C119" s="91"/>
      <c r="D119" s="91" t="s">
        <v>693</v>
      </c>
      <c r="E119" s="91">
        <v>4</v>
      </c>
      <c r="F119" s="91">
        <v>0.213322</v>
      </c>
      <c r="G119" s="91">
        <v>0.123561</v>
      </c>
      <c r="H119" s="91">
        <v>0.182723</v>
      </c>
      <c r="I119" s="91">
        <v>-0.02886</v>
      </c>
      <c r="J119" s="91">
        <v>0.455502</v>
      </c>
      <c r="K119" s="91">
        <v>1.237783</v>
      </c>
      <c r="L119" s="91">
        <v>0.971555</v>
      </c>
      <c r="M119" s="91">
        <v>1.576965</v>
      </c>
      <c r="N119" s="91"/>
      <c r="O119" s="91"/>
      <c r="P119" s="91"/>
      <c r="Q119" s="91"/>
      <c r="R119" s="91"/>
      <c r="S119" s="91"/>
      <c r="T119" s="91"/>
      <c r="U119" s="105"/>
    </row>
    <row r="120" s="72" customFormat="1" spans="1:17">
      <c r="A120" s="92"/>
      <c r="N120" s="99"/>
      <c r="O120" s="99"/>
      <c r="P120" s="99"/>
      <c r="Q120" s="99"/>
    </row>
    <row r="121" s="72" customFormat="1" ht="13.25" spans="1:17">
      <c r="A121" s="92"/>
      <c r="N121" s="99"/>
      <c r="O121" s="99"/>
      <c r="P121" s="99"/>
      <c r="Q121" s="99"/>
    </row>
    <row r="122" s="72" customFormat="1" spans="1:21">
      <c r="A122" s="93" t="s">
        <v>76</v>
      </c>
      <c r="B122" s="94" t="s">
        <v>50</v>
      </c>
      <c r="C122" s="94" t="s">
        <v>694</v>
      </c>
      <c r="D122" s="94" t="s">
        <v>689</v>
      </c>
      <c r="E122" s="94">
        <v>26</v>
      </c>
      <c r="F122" s="94">
        <v>0.10853</v>
      </c>
      <c r="G122" s="94">
        <v>0.097339</v>
      </c>
      <c r="H122" s="94">
        <v>0.275902</v>
      </c>
      <c r="I122" s="94">
        <v>-0.08225</v>
      </c>
      <c r="J122" s="94">
        <v>0.299314</v>
      </c>
      <c r="K122" s="94">
        <v>1.114639</v>
      </c>
      <c r="L122" s="94">
        <v>0.921038</v>
      </c>
      <c r="M122" s="94">
        <v>1.348934</v>
      </c>
      <c r="N122" s="94" t="s">
        <v>689</v>
      </c>
      <c r="O122" s="94">
        <v>28.00682</v>
      </c>
      <c r="P122" s="94">
        <v>24</v>
      </c>
      <c r="Q122" s="106">
        <v>0.259752</v>
      </c>
      <c r="R122" s="100">
        <v>0.005125</v>
      </c>
      <c r="S122" s="94">
        <v>0.020687</v>
      </c>
      <c r="T122" s="94">
        <v>0.806447</v>
      </c>
      <c r="U122" s="107" t="s">
        <v>697</v>
      </c>
    </row>
    <row r="123" s="72" customFormat="1" spans="1:21">
      <c r="A123" s="88"/>
      <c r="B123" s="89"/>
      <c r="C123" s="89"/>
      <c r="D123" s="89" t="s">
        <v>690</v>
      </c>
      <c r="E123" s="89">
        <v>26</v>
      </c>
      <c r="F123" s="89">
        <v>0.136069</v>
      </c>
      <c r="G123" s="89">
        <v>0.0583</v>
      </c>
      <c r="H123" s="89">
        <v>0.019599</v>
      </c>
      <c r="I123" s="89">
        <v>0.021801</v>
      </c>
      <c r="J123" s="89">
        <v>0.250337</v>
      </c>
      <c r="K123" s="89">
        <v>1.145761</v>
      </c>
      <c r="L123" s="89">
        <v>1.02204</v>
      </c>
      <c r="M123" s="89">
        <v>1.284458</v>
      </c>
      <c r="N123" s="89"/>
      <c r="O123" s="89"/>
      <c r="P123" s="89"/>
      <c r="Q123" s="89"/>
      <c r="R123" s="89"/>
      <c r="S123" s="89"/>
      <c r="T123" s="89"/>
      <c r="U123" s="104"/>
    </row>
    <row r="124" s="72" customFormat="1" spans="1:21">
      <c r="A124" s="88"/>
      <c r="B124" s="89"/>
      <c r="C124" s="89"/>
      <c r="D124" s="89" t="s">
        <v>691</v>
      </c>
      <c r="E124" s="89">
        <v>26</v>
      </c>
      <c r="F124" s="89">
        <v>0.130119</v>
      </c>
      <c r="G124" s="89">
        <v>0.042549</v>
      </c>
      <c r="H124" s="89">
        <v>0.002227</v>
      </c>
      <c r="I124" s="89">
        <v>0.046723</v>
      </c>
      <c r="J124" s="89">
        <v>0.213514</v>
      </c>
      <c r="K124" s="89">
        <v>1.138963</v>
      </c>
      <c r="L124" s="89">
        <v>1.047832</v>
      </c>
      <c r="M124" s="89">
        <v>1.238021</v>
      </c>
      <c r="N124" s="89" t="s">
        <v>691</v>
      </c>
      <c r="O124" s="89">
        <v>28.07844</v>
      </c>
      <c r="P124" s="89">
        <v>25</v>
      </c>
      <c r="Q124" s="89">
        <v>0.304255</v>
      </c>
      <c r="R124" s="89"/>
      <c r="S124" s="89"/>
      <c r="T124" s="89"/>
      <c r="U124" s="104"/>
    </row>
    <row r="125" s="72" customFormat="1" spans="1:21">
      <c r="A125" s="95"/>
      <c r="B125" s="89"/>
      <c r="C125" s="89"/>
      <c r="D125" s="89" t="s">
        <v>692</v>
      </c>
      <c r="E125" s="89">
        <v>26</v>
      </c>
      <c r="F125" s="89">
        <v>0.135571</v>
      </c>
      <c r="G125" s="89">
        <v>0.093383</v>
      </c>
      <c r="H125" s="89">
        <v>0.159001</v>
      </c>
      <c r="I125" s="89">
        <v>-0.04746</v>
      </c>
      <c r="J125" s="89">
        <v>0.318603</v>
      </c>
      <c r="K125" s="89">
        <v>1.145191</v>
      </c>
      <c r="L125" s="89">
        <v>0.953648</v>
      </c>
      <c r="M125" s="89">
        <v>1.375205</v>
      </c>
      <c r="N125" s="89"/>
      <c r="O125" s="89"/>
      <c r="P125" s="89"/>
      <c r="Q125" s="89"/>
      <c r="R125" s="89"/>
      <c r="S125" s="89"/>
      <c r="T125" s="89"/>
      <c r="U125" s="104"/>
    </row>
    <row r="126" s="72" customFormat="1" ht="13.25" spans="1:21">
      <c r="A126" s="90"/>
      <c r="B126" s="91"/>
      <c r="C126" s="91"/>
      <c r="D126" s="91" t="s">
        <v>693</v>
      </c>
      <c r="E126" s="91">
        <v>26</v>
      </c>
      <c r="F126" s="91">
        <v>0.132215</v>
      </c>
      <c r="G126" s="91">
        <v>0.067969</v>
      </c>
      <c r="H126" s="91">
        <v>0.063075</v>
      </c>
      <c r="I126" s="91">
        <v>-0.001</v>
      </c>
      <c r="J126" s="91">
        <v>0.265433</v>
      </c>
      <c r="K126" s="91">
        <v>1.141354</v>
      </c>
      <c r="L126" s="91">
        <v>0.998997</v>
      </c>
      <c r="M126" s="91">
        <v>1.303996</v>
      </c>
      <c r="N126" s="91"/>
      <c r="O126" s="91"/>
      <c r="P126" s="91"/>
      <c r="Q126" s="91"/>
      <c r="R126" s="91"/>
      <c r="S126" s="91"/>
      <c r="T126" s="91"/>
      <c r="U126" s="105"/>
    </row>
    <row r="127" s="72" customFormat="1" spans="1:17">
      <c r="A127" s="92"/>
      <c r="N127" s="99"/>
      <c r="O127" s="99"/>
      <c r="P127" s="99"/>
      <c r="Q127" s="99"/>
    </row>
    <row r="128" s="72" customFormat="1" ht="13.25" spans="1:17">
      <c r="A128" s="92"/>
      <c r="N128" s="99"/>
      <c r="O128" s="99"/>
      <c r="P128" s="99"/>
      <c r="Q128" s="99"/>
    </row>
    <row r="129" s="72" customFormat="1" spans="1:21">
      <c r="A129" s="93" t="s">
        <v>49</v>
      </c>
      <c r="B129" s="94" t="s">
        <v>48</v>
      </c>
      <c r="C129" s="94" t="s">
        <v>688</v>
      </c>
      <c r="D129" s="94" t="s">
        <v>689</v>
      </c>
      <c r="E129" s="94">
        <v>6</v>
      </c>
      <c r="F129" s="94">
        <v>-0.29298</v>
      </c>
      <c r="G129" s="94">
        <v>0.258137</v>
      </c>
      <c r="H129" s="94">
        <v>0.319787</v>
      </c>
      <c r="I129" s="94">
        <v>-0.79893</v>
      </c>
      <c r="J129" s="94">
        <v>0.212971</v>
      </c>
      <c r="K129" s="94">
        <v>0.746039</v>
      </c>
      <c r="L129" s="94">
        <v>0.449812</v>
      </c>
      <c r="M129" s="94">
        <v>1.237349</v>
      </c>
      <c r="N129" s="94" t="s">
        <v>689</v>
      </c>
      <c r="O129" s="94">
        <v>3.831269</v>
      </c>
      <c r="P129" s="94">
        <v>4</v>
      </c>
      <c r="Q129" s="106">
        <v>0.429322</v>
      </c>
      <c r="R129" s="100">
        <v>0.054738</v>
      </c>
      <c r="S129" s="94">
        <v>0.047693</v>
      </c>
      <c r="T129" s="94">
        <v>0.315061</v>
      </c>
      <c r="U129" s="107">
        <v>0.0635</v>
      </c>
    </row>
    <row r="130" s="72" customFormat="1" spans="1:21">
      <c r="A130" s="88"/>
      <c r="B130" s="89"/>
      <c r="C130" s="89"/>
      <c r="D130" s="89" t="s">
        <v>690</v>
      </c>
      <c r="E130" s="89">
        <v>6</v>
      </c>
      <c r="F130" s="89">
        <v>-0.04113</v>
      </c>
      <c r="G130" s="89">
        <v>0.136649</v>
      </c>
      <c r="H130" s="89">
        <v>0.763437</v>
      </c>
      <c r="I130" s="89">
        <v>-0.30896</v>
      </c>
      <c r="J130" s="89">
        <v>0.226705</v>
      </c>
      <c r="K130" s="89">
        <v>0.959707</v>
      </c>
      <c r="L130" s="89">
        <v>0.734211</v>
      </c>
      <c r="M130" s="89">
        <v>1.254459</v>
      </c>
      <c r="N130" s="89"/>
      <c r="O130" s="89"/>
      <c r="P130" s="89"/>
      <c r="Q130" s="89"/>
      <c r="R130" s="89"/>
      <c r="S130" s="89"/>
      <c r="T130" s="89"/>
      <c r="U130" s="104"/>
    </row>
    <row r="131" s="72" customFormat="1" spans="1:21">
      <c r="A131" s="88"/>
      <c r="B131" s="89"/>
      <c r="C131" s="89"/>
      <c r="D131" s="89" t="s">
        <v>691</v>
      </c>
      <c r="E131" s="89">
        <v>6</v>
      </c>
      <c r="F131" s="89">
        <v>-0.01896</v>
      </c>
      <c r="G131" s="89">
        <v>0.099595</v>
      </c>
      <c r="H131" s="89">
        <v>0.849025</v>
      </c>
      <c r="I131" s="89">
        <v>-0.21417</v>
      </c>
      <c r="J131" s="89">
        <v>0.176247</v>
      </c>
      <c r="K131" s="89">
        <v>0.981219</v>
      </c>
      <c r="L131" s="89">
        <v>0.807214</v>
      </c>
      <c r="M131" s="89">
        <v>1.192733</v>
      </c>
      <c r="N131" s="89" t="s">
        <v>691</v>
      </c>
      <c r="O131" s="89">
        <v>5.148527</v>
      </c>
      <c r="P131" s="89">
        <v>5</v>
      </c>
      <c r="Q131" s="89">
        <v>0.398024</v>
      </c>
      <c r="R131" s="89"/>
      <c r="S131" s="89"/>
      <c r="T131" s="89"/>
      <c r="U131" s="104"/>
    </row>
    <row r="132" s="72" customFormat="1" spans="1:21">
      <c r="A132" s="88"/>
      <c r="B132" s="89"/>
      <c r="C132" s="89"/>
      <c r="D132" s="89" t="s">
        <v>692</v>
      </c>
      <c r="E132" s="89">
        <v>6</v>
      </c>
      <c r="F132" s="89">
        <v>-0.08781</v>
      </c>
      <c r="G132" s="89">
        <v>0.205962</v>
      </c>
      <c r="H132" s="89">
        <v>0.687584</v>
      </c>
      <c r="I132" s="89">
        <v>-0.4915</v>
      </c>
      <c r="J132" s="89">
        <v>0.315874</v>
      </c>
      <c r="K132" s="89">
        <v>0.915933</v>
      </c>
      <c r="L132" s="89">
        <v>0.611709</v>
      </c>
      <c r="M132" s="89">
        <v>1.371457</v>
      </c>
      <c r="N132" s="89"/>
      <c r="O132" s="89"/>
      <c r="P132" s="89"/>
      <c r="Q132" s="89"/>
      <c r="R132" s="89"/>
      <c r="S132" s="89"/>
      <c r="T132" s="89"/>
      <c r="U132" s="104"/>
    </row>
    <row r="133" s="72" customFormat="1" ht="13.25" spans="1:21">
      <c r="A133" s="96"/>
      <c r="B133" s="91"/>
      <c r="C133" s="91"/>
      <c r="D133" s="91" t="s">
        <v>693</v>
      </c>
      <c r="E133" s="91">
        <v>6</v>
      </c>
      <c r="F133" s="91">
        <v>-0.16609</v>
      </c>
      <c r="G133" s="91">
        <v>0.173863</v>
      </c>
      <c r="H133" s="91">
        <v>0.383291</v>
      </c>
      <c r="I133" s="91">
        <v>-0.50687</v>
      </c>
      <c r="J133" s="91">
        <v>0.174678</v>
      </c>
      <c r="K133" s="91">
        <v>0.846967</v>
      </c>
      <c r="L133" s="91">
        <v>0.602381</v>
      </c>
      <c r="M133" s="91">
        <v>1.190862</v>
      </c>
      <c r="N133" s="91"/>
      <c r="O133" s="91"/>
      <c r="P133" s="91"/>
      <c r="Q133" s="91"/>
      <c r="R133" s="91"/>
      <c r="S133" s="91"/>
      <c r="T133" s="91"/>
      <c r="U133" s="105"/>
    </row>
    <row r="134" s="72" customFormat="1" spans="1:17">
      <c r="A134" s="92"/>
      <c r="N134" s="99"/>
      <c r="O134" s="99"/>
      <c r="P134" s="99"/>
      <c r="Q134" s="99"/>
    </row>
    <row r="135" s="72" customFormat="1" ht="13.25" spans="1:17">
      <c r="A135" s="92"/>
      <c r="N135" s="99"/>
      <c r="O135" s="99"/>
      <c r="P135" s="99"/>
      <c r="Q135" s="99"/>
    </row>
    <row r="136" s="72" customFormat="1" spans="1:21">
      <c r="A136" s="93" t="s">
        <v>74</v>
      </c>
      <c r="B136" s="94" t="s">
        <v>48</v>
      </c>
      <c r="C136" s="94" t="s">
        <v>694</v>
      </c>
      <c r="D136" s="94" t="s">
        <v>689</v>
      </c>
      <c r="E136" s="94">
        <v>6</v>
      </c>
      <c r="F136" s="94">
        <v>-0.03982</v>
      </c>
      <c r="G136" s="94">
        <v>0.399714</v>
      </c>
      <c r="H136" s="94">
        <v>0.925442</v>
      </c>
      <c r="I136" s="94">
        <v>-0.82326</v>
      </c>
      <c r="J136" s="94">
        <v>0.743621</v>
      </c>
      <c r="K136" s="94">
        <v>0.960964</v>
      </c>
      <c r="L136" s="94">
        <v>0.438999</v>
      </c>
      <c r="M136" s="94">
        <v>2.103539</v>
      </c>
      <c r="N136" s="94" t="s">
        <v>689</v>
      </c>
      <c r="O136" s="94">
        <v>1.486067</v>
      </c>
      <c r="P136" s="94">
        <v>4</v>
      </c>
      <c r="Q136" s="106">
        <v>0.829107</v>
      </c>
      <c r="R136" s="100">
        <v>0.002795</v>
      </c>
      <c r="S136" s="94">
        <v>0.059586</v>
      </c>
      <c r="T136" s="94">
        <v>0.964841</v>
      </c>
      <c r="U136" s="107" t="s">
        <v>697</v>
      </c>
    </row>
    <row r="137" s="72" customFormat="1" spans="1:21">
      <c r="A137" s="88"/>
      <c r="B137" s="89"/>
      <c r="C137" s="89"/>
      <c r="D137" s="89" t="s">
        <v>690</v>
      </c>
      <c r="E137" s="89">
        <v>6</v>
      </c>
      <c r="F137" s="89">
        <v>-0.02</v>
      </c>
      <c r="G137" s="89">
        <v>0.137193</v>
      </c>
      <c r="H137" s="89">
        <v>0.884077</v>
      </c>
      <c r="I137" s="89">
        <v>-0.2889</v>
      </c>
      <c r="J137" s="89">
        <v>0.248895</v>
      </c>
      <c r="K137" s="89">
        <v>0.980196</v>
      </c>
      <c r="L137" s="89">
        <v>0.749087</v>
      </c>
      <c r="M137" s="89">
        <v>1.282607</v>
      </c>
      <c r="N137" s="89"/>
      <c r="O137" s="89"/>
      <c r="P137" s="89"/>
      <c r="Q137" s="89"/>
      <c r="R137" s="89"/>
      <c r="S137" s="89"/>
      <c r="T137" s="89"/>
      <c r="U137" s="104"/>
    </row>
    <row r="138" s="72" customFormat="1" spans="1:21">
      <c r="A138" s="88"/>
      <c r="B138" s="89"/>
      <c r="C138" s="89"/>
      <c r="D138" s="89" t="s">
        <v>691</v>
      </c>
      <c r="E138" s="89">
        <v>6</v>
      </c>
      <c r="F138" s="89">
        <v>-0.02185</v>
      </c>
      <c r="G138" s="89">
        <v>0.114218</v>
      </c>
      <c r="H138" s="89">
        <v>0.848267</v>
      </c>
      <c r="I138" s="89">
        <v>-0.24572</v>
      </c>
      <c r="J138" s="89">
        <v>0.202013</v>
      </c>
      <c r="K138" s="89">
        <v>0.978384</v>
      </c>
      <c r="L138" s="89">
        <v>0.782141</v>
      </c>
      <c r="M138" s="89">
        <v>1.223864</v>
      </c>
      <c r="N138" s="89" t="s">
        <v>691</v>
      </c>
      <c r="O138" s="89">
        <v>1.488267</v>
      </c>
      <c r="P138" s="89">
        <v>5</v>
      </c>
      <c r="Q138" s="89">
        <v>0.91442</v>
      </c>
      <c r="R138" s="89"/>
      <c r="S138" s="89"/>
      <c r="T138" s="89"/>
      <c r="U138" s="104"/>
    </row>
    <row r="139" s="72" customFormat="1" spans="1:21">
      <c r="A139" s="95"/>
      <c r="B139" s="89"/>
      <c r="C139" s="89"/>
      <c r="D139" s="89" t="s">
        <v>692</v>
      </c>
      <c r="E139" s="89">
        <v>6</v>
      </c>
      <c r="F139" s="89">
        <v>0.010289</v>
      </c>
      <c r="G139" s="89">
        <v>0.195342</v>
      </c>
      <c r="H139" s="89">
        <v>0.960032</v>
      </c>
      <c r="I139" s="89">
        <v>-0.37258</v>
      </c>
      <c r="J139" s="89">
        <v>0.39316</v>
      </c>
      <c r="K139" s="89">
        <v>1.010342</v>
      </c>
      <c r="L139" s="89">
        <v>0.688954</v>
      </c>
      <c r="M139" s="108">
        <v>1.481655</v>
      </c>
      <c r="N139" s="130"/>
      <c r="O139" s="113"/>
      <c r="P139" s="113"/>
      <c r="Q139" s="113"/>
      <c r="R139" s="113"/>
      <c r="S139" s="113"/>
      <c r="T139" s="113"/>
      <c r="U139" s="118"/>
    </row>
    <row r="140" s="72" customFormat="1" spans="1:21">
      <c r="A140" s="95"/>
      <c r="B140" s="89"/>
      <c r="C140" s="89"/>
      <c r="D140" s="89" t="s">
        <v>693</v>
      </c>
      <c r="E140" s="89">
        <v>6</v>
      </c>
      <c r="F140" s="89">
        <v>-0.01361</v>
      </c>
      <c r="G140" s="89">
        <v>0.18604</v>
      </c>
      <c r="H140" s="89">
        <v>0.944522</v>
      </c>
      <c r="I140" s="89">
        <v>-0.37825</v>
      </c>
      <c r="J140" s="89">
        <v>0.35103</v>
      </c>
      <c r="K140" s="89">
        <v>0.986483</v>
      </c>
      <c r="L140" s="89">
        <v>0.685061</v>
      </c>
      <c r="M140" s="108">
        <v>1.42053</v>
      </c>
      <c r="N140" s="120"/>
      <c r="O140" s="114"/>
      <c r="P140" s="114"/>
      <c r="Q140" s="119"/>
      <c r="R140" s="120"/>
      <c r="S140" s="114"/>
      <c r="T140" s="114"/>
      <c r="U140" s="121"/>
    </row>
    <row r="141" s="72" customFormat="1" ht="13.25" spans="1:21">
      <c r="A141" s="111" t="s">
        <v>698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5"/>
      <c r="N141" s="116"/>
      <c r="O141" s="117"/>
      <c r="P141" s="117"/>
      <c r="Q141" s="117"/>
      <c r="R141" s="117"/>
      <c r="S141" s="117"/>
      <c r="T141" s="117"/>
      <c r="U141" s="105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1"/>
  <sheetViews>
    <sheetView workbookViewId="0">
      <selection activeCell="B6" sqref="B6"/>
    </sheetView>
  </sheetViews>
  <sheetFormatPr defaultColWidth="8.89166666666667" defaultRowHeight="12.5"/>
  <cols>
    <col min="1" max="1" width="45.4416666666667" style="72" customWidth="1"/>
    <col min="2" max="2" width="30.5583333333333" style="72" customWidth="1"/>
    <col min="3" max="3" width="19.5583333333333" style="72" customWidth="1"/>
    <col min="4" max="4" width="24" style="72" customWidth="1"/>
    <col min="5" max="5" width="7.89166666666667" style="72" customWidth="1"/>
    <col min="6" max="6" width="14.1083333333333" style="72"/>
    <col min="7" max="8" width="12.8916666666667" style="72"/>
    <col min="9" max="9" width="14.1083333333333" style="72"/>
    <col min="10" max="13" width="12.8916666666667" style="72"/>
    <col min="14" max="14" width="24" style="72" customWidth="1"/>
    <col min="15" max="15" width="12.8916666666667" style="72"/>
    <col min="16" max="16" width="8.89166666666667" style="72"/>
    <col min="17" max="17" width="12.8916666666667" style="72"/>
    <col min="18" max="18" width="17.1083333333333" style="72" customWidth="1"/>
    <col min="19" max="19" width="9.66666666666667" style="72" customWidth="1"/>
    <col min="20" max="20" width="14.1083333333333" style="72"/>
    <col min="21" max="21" width="21.5583333333333" style="72" customWidth="1"/>
    <col min="22" max="16384" width="8.89166666666667" style="72"/>
  </cols>
  <sheetData>
    <row r="1" s="79" customFormat="1" ht="16.25" spans="1:21">
      <c r="A1" s="80" t="s">
        <v>699</v>
      </c>
      <c r="B1" s="81"/>
      <c r="C1" s="81"/>
      <c r="D1" s="81"/>
      <c r="E1" s="81"/>
      <c r="F1" s="82"/>
      <c r="G1" s="82"/>
      <c r="H1" s="82"/>
      <c r="I1" s="82"/>
      <c r="J1" s="82"/>
      <c r="K1" s="82"/>
      <c r="L1" s="82"/>
      <c r="M1" s="82"/>
      <c r="N1" s="80" t="s">
        <v>669</v>
      </c>
      <c r="O1" s="97"/>
      <c r="P1" s="82"/>
      <c r="Q1" s="101"/>
      <c r="R1" s="80" t="s">
        <v>670</v>
      </c>
      <c r="S1" s="80"/>
      <c r="T1" s="80"/>
      <c r="U1" s="80" t="s">
        <v>671</v>
      </c>
    </row>
    <row r="2" s="72" customFormat="1" ht="13.25" spans="1:21">
      <c r="A2" s="83" t="s">
        <v>672</v>
      </c>
      <c r="B2" s="84" t="s">
        <v>673</v>
      </c>
      <c r="C2" s="84" t="s">
        <v>674</v>
      </c>
      <c r="D2" s="84" t="s">
        <v>675</v>
      </c>
      <c r="E2" s="84" t="s">
        <v>676</v>
      </c>
      <c r="F2" s="85" t="s">
        <v>140</v>
      </c>
      <c r="G2" s="85" t="s">
        <v>141</v>
      </c>
      <c r="H2" s="85" t="s">
        <v>677</v>
      </c>
      <c r="I2" s="85" t="s">
        <v>678</v>
      </c>
      <c r="J2" s="85" t="s">
        <v>679</v>
      </c>
      <c r="K2" s="85" t="s">
        <v>680</v>
      </c>
      <c r="L2" s="85" t="s">
        <v>681</v>
      </c>
      <c r="M2" s="85" t="s">
        <v>682</v>
      </c>
      <c r="N2" s="84" t="s">
        <v>675</v>
      </c>
      <c r="O2" s="98" t="s">
        <v>683</v>
      </c>
      <c r="P2" s="85" t="s">
        <v>684</v>
      </c>
      <c r="Q2" s="85" t="s">
        <v>685</v>
      </c>
      <c r="R2" s="85" t="s">
        <v>686</v>
      </c>
      <c r="S2" s="85" t="s">
        <v>141</v>
      </c>
      <c r="T2" s="85" t="s">
        <v>677</v>
      </c>
      <c r="U2" s="102" t="s">
        <v>687</v>
      </c>
    </row>
    <row r="3" s="72" customFormat="1" spans="1:21">
      <c r="A3" s="86" t="s">
        <v>59</v>
      </c>
      <c r="B3" s="87" t="s">
        <v>58</v>
      </c>
      <c r="C3" s="87" t="s">
        <v>688</v>
      </c>
      <c r="D3" s="87" t="s">
        <v>689</v>
      </c>
      <c r="E3" s="87">
        <v>33</v>
      </c>
      <c r="F3" s="87">
        <v>-0.10888</v>
      </c>
      <c r="G3" s="87">
        <v>0.061695</v>
      </c>
      <c r="H3" s="87">
        <v>0.087455</v>
      </c>
      <c r="I3" s="87">
        <v>-0.2298</v>
      </c>
      <c r="J3" s="87">
        <v>0.012045</v>
      </c>
      <c r="K3" s="87">
        <v>0.896841</v>
      </c>
      <c r="L3" s="87">
        <v>0.794694</v>
      </c>
      <c r="M3" s="87">
        <v>1.012118</v>
      </c>
      <c r="N3" s="87" t="s">
        <v>689</v>
      </c>
      <c r="O3" s="87">
        <v>17.75808</v>
      </c>
      <c r="P3" s="87">
        <v>31</v>
      </c>
      <c r="Q3" s="87">
        <v>0.972515</v>
      </c>
      <c r="R3" s="87">
        <v>0.019171</v>
      </c>
      <c r="S3" s="87">
        <v>0.021475</v>
      </c>
      <c r="T3" s="87">
        <v>0.378911</v>
      </c>
      <c r="U3" s="103">
        <v>0.1125</v>
      </c>
    </row>
    <row r="4" s="72" customFormat="1" spans="1:21">
      <c r="A4" s="88"/>
      <c r="B4" s="87"/>
      <c r="C4" s="87"/>
      <c r="D4" s="89" t="s">
        <v>690</v>
      </c>
      <c r="E4" s="89">
        <v>33</v>
      </c>
      <c r="F4" s="89">
        <v>-0.08676</v>
      </c>
      <c r="G4" s="89">
        <v>0.043672</v>
      </c>
      <c r="H4" s="89">
        <v>0.046967</v>
      </c>
      <c r="I4" s="89">
        <v>-0.17236</v>
      </c>
      <c r="J4" s="89">
        <v>-0.00116</v>
      </c>
      <c r="K4" s="89">
        <v>0.916898</v>
      </c>
      <c r="L4" s="89">
        <v>0.841679</v>
      </c>
      <c r="M4" s="89">
        <v>0.998839</v>
      </c>
      <c r="N4" s="89"/>
      <c r="O4" s="89"/>
      <c r="P4" s="89"/>
      <c r="Q4" s="89"/>
      <c r="R4" s="89"/>
      <c r="S4" s="89"/>
      <c r="T4" s="89"/>
      <c r="U4" s="104"/>
    </row>
    <row r="5" s="72" customFormat="1" spans="1:21">
      <c r="A5" s="88"/>
      <c r="B5" s="87"/>
      <c r="C5" s="87"/>
      <c r="D5" s="89" t="s">
        <v>691</v>
      </c>
      <c r="E5" s="89">
        <v>33</v>
      </c>
      <c r="F5" s="89">
        <v>-0.06049</v>
      </c>
      <c r="G5" s="89">
        <v>0.029469</v>
      </c>
      <c r="H5" s="89">
        <v>0.040097</v>
      </c>
      <c r="I5" s="89">
        <v>-0.11825</v>
      </c>
      <c r="J5" s="89">
        <v>-0.00273</v>
      </c>
      <c r="K5" s="89">
        <v>0.941301</v>
      </c>
      <c r="L5" s="89">
        <v>0.888472</v>
      </c>
      <c r="M5" s="89">
        <v>0.997271</v>
      </c>
      <c r="N5" s="89" t="s">
        <v>691</v>
      </c>
      <c r="O5" s="89">
        <v>18.55494</v>
      </c>
      <c r="P5" s="89">
        <v>32</v>
      </c>
      <c r="Q5" s="89">
        <v>0.972056</v>
      </c>
      <c r="R5" s="89"/>
      <c r="S5" s="89"/>
      <c r="T5" s="89"/>
      <c r="U5" s="104"/>
    </row>
    <row r="6" s="72" customFormat="1" spans="1:21">
      <c r="A6" s="88"/>
      <c r="B6" s="87"/>
      <c r="C6" s="87"/>
      <c r="D6" s="89" t="s">
        <v>692</v>
      </c>
      <c r="E6" s="89">
        <v>33</v>
      </c>
      <c r="F6" s="89">
        <v>-0.12237</v>
      </c>
      <c r="G6" s="89">
        <v>0.074341</v>
      </c>
      <c r="H6" s="89">
        <v>0.109529</v>
      </c>
      <c r="I6" s="89">
        <v>-0.26808</v>
      </c>
      <c r="J6" s="89">
        <v>0.023335</v>
      </c>
      <c r="K6" s="89">
        <v>0.884818</v>
      </c>
      <c r="L6" s="89">
        <v>0.764845</v>
      </c>
      <c r="M6" s="89">
        <v>1.023609</v>
      </c>
      <c r="N6" s="89"/>
      <c r="O6" s="89"/>
      <c r="P6" s="89"/>
      <c r="Q6" s="89"/>
      <c r="R6" s="89"/>
      <c r="S6" s="89"/>
      <c r="T6" s="89"/>
      <c r="U6" s="104"/>
    </row>
    <row r="7" s="72" customFormat="1" ht="13.25" spans="1:21">
      <c r="A7" s="90"/>
      <c r="B7" s="91"/>
      <c r="C7" s="91"/>
      <c r="D7" s="91" t="s">
        <v>693</v>
      </c>
      <c r="E7" s="91">
        <v>33</v>
      </c>
      <c r="F7" s="91">
        <v>-0.13257</v>
      </c>
      <c r="G7" s="91">
        <v>0.065541</v>
      </c>
      <c r="H7" s="91">
        <v>0.051532</v>
      </c>
      <c r="I7" s="91">
        <v>-0.26103</v>
      </c>
      <c r="J7" s="91">
        <v>-0.00411</v>
      </c>
      <c r="K7" s="91">
        <v>0.875844</v>
      </c>
      <c r="L7" s="91">
        <v>0.770259</v>
      </c>
      <c r="M7" s="91">
        <v>0.995901</v>
      </c>
      <c r="N7" s="91"/>
      <c r="O7" s="91"/>
      <c r="P7" s="91"/>
      <c r="Q7" s="91"/>
      <c r="R7" s="91"/>
      <c r="S7" s="91"/>
      <c r="T7" s="91"/>
      <c r="U7" s="105"/>
    </row>
    <row r="8" s="72" customFormat="1" spans="1:17">
      <c r="A8" s="92"/>
      <c r="N8" s="99"/>
      <c r="O8" s="99"/>
      <c r="P8" s="99"/>
      <c r="Q8" s="99"/>
    </row>
    <row r="9" s="72" customFormat="1" ht="13.25" spans="1:17">
      <c r="A9" s="92"/>
      <c r="N9" s="99"/>
      <c r="O9" s="99"/>
      <c r="P9" s="99"/>
      <c r="Q9" s="99"/>
    </row>
    <row r="10" s="72" customFormat="1" spans="1:21">
      <c r="A10" s="93" t="s">
        <v>82</v>
      </c>
      <c r="B10" s="94" t="s">
        <v>58</v>
      </c>
      <c r="C10" s="94" t="s">
        <v>694</v>
      </c>
      <c r="D10" s="94" t="s">
        <v>689</v>
      </c>
      <c r="E10" s="94">
        <v>26</v>
      </c>
      <c r="F10" s="94">
        <v>-0.4569</v>
      </c>
      <c r="G10" s="94">
        <v>0.261193</v>
      </c>
      <c r="H10" s="94">
        <v>0.093023</v>
      </c>
      <c r="I10" s="94">
        <v>-0.96883</v>
      </c>
      <c r="J10" s="94">
        <v>0.055041</v>
      </c>
      <c r="K10" s="94">
        <v>0.633246</v>
      </c>
      <c r="L10" s="94">
        <v>0.379525</v>
      </c>
      <c r="M10" s="94">
        <v>1.056584</v>
      </c>
      <c r="N10" s="94" t="s">
        <v>689</v>
      </c>
      <c r="O10" s="94">
        <v>17.95306</v>
      </c>
      <c r="P10" s="94">
        <v>24</v>
      </c>
      <c r="Q10" s="106">
        <v>0.80528</v>
      </c>
      <c r="R10" s="100">
        <v>0.015259</v>
      </c>
      <c r="S10" s="94">
        <v>0.014632</v>
      </c>
      <c r="T10" s="94">
        <v>0.307391</v>
      </c>
      <c r="U10" s="107">
        <v>0.1185</v>
      </c>
    </row>
    <row r="11" s="72" customFormat="1" spans="1:21">
      <c r="A11" s="88"/>
      <c r="B11" s="89"/>
      <c r="C11" s="89"/>
      <c r="D11" s="89" t="s">
        <v>690</v>
      </c>
      <c r="E11" s="89">
        <v>26</v>
      </c>
      <c r="F11" s="89">
        <v>-0.03112</v>
      </c>
      <c r="G11" s="89">
        <v>0.21606</v>
      </c>
      <c r="H11" s="89">
        <v>0.885477</v>
      </c>
      <c r="I11" s="89">
        <v>-0.4546</v>
      </c>
      <c r="J11" s="89">
        <v>0.392359</v>
      </c>
      <c r="K11" s="89">
        <v>0.96936</v>
      </c>
      <c r="L11" s="89">
        <v>0.634704</v>
      </c>
      <c r="M11" s="89">
        <v>1.480469</v>
      </c>
      <c r="N11" s="89"/>
      <c r="O11" s="89"/>
      <c r="P11" s="89"/>
      <c r="Q11" s="89"/>
      <c r="R11" s="89"/>
      <c r="S11" s="89"/>
      <c r="T11" s="89"/>
      <c r="U11" s="104"/>
    </row>
    <row r="12" s="72" customFormat="1" spans="1:21">
      <c r="A12" s="88"/>
      <c r="B12" s="89"/>
      <c r="C12" s="89"/>
      <c r="D12" s="89" t="s">
        <v>691</v>
      </c>
      <c r="E12" s="89">
        <v>26</v>
      </c>
      <c r="F12" s="89">
        <v>-0.23437</v>
      </c>
      <c r="G12" s="89">
        <v>0.150639</v>
      </c>
      <c r="H12" s="89">
        <v>0.119748</v>
      </c>
      <c r="I12" s="89">
        <v>-0.52962</v>
      </c>
      <c r="J12" s="89">
        <v>0.060884</v>
      </c>
      <c r="K12" s="89">
        <v>0.79107</v>
      </c>
      <c r="L12" s="89">
        <v>0.588828</v>
      </c>
      <c r="M12" s="89">
        <v>1.062775</v>
      </c>
      <c r="N12" s="89" t="s">
        <v>691</v>
      </c>
      <c r="O12" s="89">
        <v>19.04068</v>
      </c>
      <c r="P12" s="89">
        <v>25</v>
      </c>
      <c r="Q12" s="89">
        <v>0.795166</v>
      </c>
      <c r="R12" s="89"/>
      <c r="S12" s="89"/>
      <c r="T12" s="89"/>
      <c r="U12" s="104"/>
    </row>
    <row r="13" s="72" customFormat="1" spans="1:21">
      <c r="A13" s="95"/>
      <c r="B13" s="89"/>
      <c r="C13" s="89"/>
      <c r="D13" s="89" t="s">
        <v>692</v>
      </c>
      <c r="E13" s="89">
        <v>26</v>
      </c>
      <c r="F13" s="89">
        <v>-0.08103</v>
      </c>
      <c r="G13" s="89">
        <v>0.376005</v>
      </c>
      <c r="H13" s="89">
        <v>0.831128</v>
      </c>
      <c r="I13" s="89">
        <v>-0.818</v>
      </c>
      <c r="J13" s="89">
        <v>0.655942</v>
      </c>
      <c r="K13" s="89">
        <v>0.922168</v>
      </c>
      <c r="L13" s="89">
        <v>0.441314</v>
      </c>
      <c r="M13" s="89">
        <v>1.926957</v>
      </c>
      <c r="N13" s="89"/>
      <c r="O13" s="89"/>
      <c r="P13" s="89"/>
      <c r="Q13" s="89"/>
      <c r="R13" s="89"/>
      <c r="S13" s="89"/>
      <c r="T13" s="89"/>
      <c r="U13" s="104"/>
    </row>
    <row r="14" s="72" customFormat="1" ht="13.25" spans="1:21">
      <c r="A14" s="90"/>
      <c r="B14" s="91"/>
      <c r="C14" s="91"/>
      <c r="D14" s="91" t="s">
        <v>693</v>
      </c>
      <c r="E14" s="91">
        <v>26</v>
      </c>
      <c r="F14" s="91">
        <v>-0.16645</v>
      </c>
      <c r="G14" s="91">
        <v>0.221753</v>
      </c>
      <c r="H14" s="91">
        <v>0.459884</v>
      </c>
      <c r="I14" s="91">
        <v>-0.60109</v>
      </c>
      <c r="J14" s="91">
        <v>0.268182</v>
      </c>
      <c r="K14" s="91">
        <v>0.846662</v>
      </c>
      <c r="L14" s="91">
        <v>0.548214</v>
      </c>
      <c r="M14" s="91">
        <v>1.307585</v>
      </c>
      <c r="N14" s="91"/>
      <c r="O14" s="91"/>
      <c r="P14" s="91"/>
      <c r="Q14" s="91"/>
      <c r="R14" s="91"/>
      <c r="S14" s="91"/>
      <c r="T14" s="91"/>
      <c r="U14" s="105"/>
    </row>
    <row r="15" s="72" customFormat="1" spans="1:17">
      <c r="A15" s="92"/>
      <c r="N15" s="99"/>
      <c r="O15" s="99"/>
      <c r="P15" s="99"/>
      <c r="Q15" s="99"/>
    </row>
    <row r="16" s="72" customFormat="1" ht="13.25" spans="1:17">
      <c r="A16" s="92"/>
      <c r="N16" s="99"/>
      <c r="O16" s="99"/>
      <c r="P16" s="99"/>
      <c r="Q16" s="99"/>
    </row>
    <row r="17" s="72" customFormat="1" spans="1:21">
      <c r="A17" s="93" t="s">
        <v>55</v>
      </c>
      <c r="B17" s="94" t="s">
        <v>52</v>
      </c>
      <c r="C17" s="94" t="s">
        <v>695</v>
      </c>
      <c r="D17" s="94" t="s">
        <v>689</v>
      </c>
      <c r="E17" s="94">
        <v>36</v>
      </c>
      <c r="F17" s="94">
        <v>0.11845</v>
      </c>
      <c r="G17" s="94">
        <v>0.050496</v>
      </c>
      <c r="H17" s="94">
        <v>0.024961</v>
      </c>
      <c r="I17" s="94">
        <v>0.019478</v>
      </c>
      <c r="J17" s="94">
        <v>0.217422</v>
      </c>
      <c r="K17" s="94">
        <v>1.12575</v>
      </c>
      <c r="L17" s="94">
        <v>1.019669</v>
      </c>
      <c r="M17" s="94">
        <v>1.242868</v>
      </c>
      <c r="N17" s="94" t="s">
        <v>689</v>
      </c>
      <c r="O17" s="94">
        <v>33.64587</v>
      </c>
      <c r="P17" s="94">
        <v>34</v>
      </c>
      <c r="Q17" s="106">
        <v>0.484871</v>
      </c>
      <c r="R17" s="100">
        <v>-0.01444</v>
      </c>
      <c r="S17" s="94">
        <v>0.012319</v>
      </c>
      <c r="T17" s="94">
        <v>0.249407</v>
      </c>
      <c r="U17" s="107">
        <v>0.1375</v>
      </c>
    </row>
    <row r="18" s="72" customFormat="1" spans="1:21">
      <c r="A18" s="88"/>
      <c r="B18" s="89"/>
      <c r="C18" s="89"/>
      <c r="D18" s="89" t="s">
        <v>690</v>
      </c>
      <c r="E18" s="89">
        <v>36</v>
      </c>
      <c r="F18" s="89">
        <v>0.119985</v>
      </c>
      <c r="G18" s="89">
        <v>0.046451</v>
      </c>
      <c r="H18" s="89">
        <v>0.009793</v>
      </c>
      <c r="I18" s="89">
        <v>0.028941</v>
      </c>
      <c r="J18" s="89">
        <v>0.211029</v>
      </c>
      <c r="K18" s="89">
        <v>1.12748</v>
      </c>
      <c r="L18" s="89">
        <v>1.029364</v>
      </c>
      <c r="M18" s="89">
        <v>1.234948</v>
      </c>
      <c r="N18" s="89"/>
      <c r="O18" s="89"/>
      <c r="P18" s="89"/>
      <c r="Q18" s="89"/>
      <c r="R18" s="89"/>
      <c r="S18" s="89"/>
      <c r="T18" s="89"/>
      <c r="U18" s="104"/>
    </row>
    <row r="19" s="72" customFormat="1" spans="1:21">
      <c r="A19" s="88"/>
      <c r="B19" s="89"/>
      <c r="C19" s="89"/>
      <c r="D19" s="89" t="s">
        <v>691</v>
      </c>
      <c r="E19" s="89">
        <v>36</v>
      </c>
      <c r="F19" s="89">
        <v>0.071113</v>
      </c>
      <c r="G19" s="89">
        <v>0.030308</v>
      </c>
      <c r="H19" s="89">
        <v>0.018958</v>
      </c>
      <c r="I19" s="89">
        <v>0.01171</v>
      </c>
      <c r="J19" s="89">
        <v>0.130517</v>
      </c>
      <c r="K19" s="89">
        <v>1.073703</v>
      </c>
      <c r="L19" s="89">
        <v>1.011779</v>
      </c>
      <c r="M19" s="89">
        <v>1.139417</v>
      </c>
      <c r="N19" s="89" t="s">
        <v>691</v>
      </c>
      <c r="O19" s="89">
        <v>35.01908</v>
      </c>
      <c r="P19" s="89">
        <v>35</v>
      </c>
      <c r="Q19" s="89">
        <v>0.467297</v>
      </c>
      <c r="R19" s="89"/>
      <c r="S19" s="89"/>
      <c r="T19" s="89"/>
      <c r="U19" s="104"/>
    </row>
    <row r="20" s="72" customFormat="1" spans="1:21">
      <c r="A20" s="88"/>
      <c r="B20" s="89"/>
      <c r="C20" s="89"/>
      <c r="D20" s="89" t="s">
        <v>692</v>
      </c>
      <c r="E20" s="89">
        <v>36</v>
      </c>
      <c r="F20" s="89">
        <v>-0.00223</v>
      </c>
      <c r="G20" s="89">
        <v>0.099064</v>
      </c>
      <c r="H20" s="89">
        <v>0.982156</v>
      </c>
      <c r="I20" s="89">
        <v>-0.1964</v>
      </c>
      <c r="J20" s="89">
        <v>0.191934</v>
      </c>
      <c r="K20" s="89">
        <v>0.997771</v>
      </c>
      <c r="L20" s="89">
        <v>0.821686</v>
      </c>
      <c r="M20" s="89">
        <v>1.211591</v>
      </c>
      <c r="N20" s="89"/>
      <c r="O20" s="89"/>
      <c r="P20" s="89"/>
      <c r="Q20" s="89"/>
      <c r="R20" s="89"/>
      <c r="S20" s="89"/>
      <c r="T20" s="89"/>
      <c r="U20" s="104"/>
    </row>
    <row r="21" s="72" customFormat="1" ht="13.25" spans="1:21">
      <c r="A21" s="96"/>
      <c r="B21" s="91"/>
      <c r="C21" s="91"/>
      <c r="D21" s="91" t="s">
        <v>693</v>
      </c>
      <c r="E21" s="91">
        <v>36</v>
      </c>
      <c r="F21" s="91">
        <v>0.121806</v>
      </c>
      <c r="G21" s="91">
        <v>0.043622</v>
      </c>
      <c r="H21" s="91">
        <v>0.008424</v>
      </c>
      <c r="I21" s="91">
        <v>0.036307</v>
      </c>
      <c r="J21" s="91">
        <v>0.207305</v>
      </c>
      <c r="K21" s="91">
        <v>1.129535</v>
      </c>
      <c r="L21" s="91">
        <v>1.036974</v>
      </c>
      <c r="M21" s="91">
        <v>1.230358</v>
      </c>
      <c r="N21" s="91"/>
      <c r="O21" s="91"/>
      <c r="P21" s="91"/>
      <c r="Q21" s="91"/>
      <c r="R21" s="91"/>
      <c r="S21" s="91"/>
      <c r="T21" s="91"/>
      <c r="U21" s="105"/>
    </row>
    <row r="22" s="72" customFormat="1" spans="1:17">
      <c r="A22" s="92"/>
      <c r="N22" s="99"/>
      <c r="O22" s="99"/>
      <c r="P22" s="99"/>
      <c r="Q22" s="99"/>
    </row>
    <row r="23" s="72" customFormat="1" ht="13.25" spans="1:17">
      <c r="A23" s="92"/>
      <c r="N23" s="99"/>
      <c r="O23" s="99"/>
      <c r="P23" s="99"/>
      <c r="Q23" s="99"/>
    </row>
    <row r="24" s="72" customFormat="1" spans="1:21">
      <c r="A24" s="93" t="s">
        <v>78</v>
      </c>
      <c r="B24" s="94" t="s">
        <v>52</v>
      </c>
      <c r="C24" s="94" t="s">
        <v>694</v>
      </c>
      <c r="D24" s="94" t="s">
        <v>689</v>
      </c>
      <c r="E24" s="94">
        <v>12</v>
      </c>
      <c r="F24" s="94">
        <v>0.002364</v>
      </c>
      <c r="G24" s="94">
        <v>0.209546</v>
      </c>
      <c r="H24" s="94">
        <v>0.99122</v>
      </c>
      <c r="I24" s="94">
        <v>-0.40835</v>
      </c>
      <c r="J24" s="94">
        <v>0.413074</v>
      </c>
      <c r="K24" s="94">
        <v>1.002367</v>
      </c>
      <c r="L24" s="94">
        <v>0.664749</v>
      </c>
      <c r="M24" s="94">
        <v>1.511458</v>
      </c>
      <c r="N24" s="94" t="s">
        <v>689</v>
      </c>
      <c r="O24" s="94">
        <v>6.675664</v>
      </c>
      <c r="P24" s="94">
        <v>10</v>
      </c>
      <c r="Q24" s="106">
        <v>0.755668</v>
      </c>
      <c r="R24" s="100">
        <v>0.028081</v>
      </c>
      <c r="S24" s="94">
        <v>0.046244</v>
      </c>
      <c r="T24" s="94">
        <v>0.557227</v>
      </c>
      <c r="U24" s="107">
        <v>0.788</v>
      </c>
    </row>
    <row r="25" s="72" customFormat="1" spans="1:21">
      <c r="A25" s="88"/>
      <c r="B25" s="89"/>
      <c r="C25" s="89"/>
      <c r="D25" s="89" t="s">
        <v>690</v>
      </c>
      <c r="E25" s="89">
        <v>12</v>
      </c>
      <c r="F25" s="89">
        <v>0.038115</v>
      </c>
      <c r="G25" s="89">
        <v>0.076098</v>
      </c>
      <c r="H25" s="89">
        <v>0.616471</v>
      </c>
      <c r="I25" s="89">
        <v>-0.11104</v>
      </c>
      <c r="J25" s="89">
        <v>0.187268</v>
      </c>
      <c r="K25" s="89">
        <v>1.03885</v>
      </c>
      <c r="L25" s="89">
        <v>0.894904</v>
      </c>
      <c r="M25" s="89">
        <v>1.20595</v>
      </c>
      <c r="N25" s="89"/>
      <c r="O25" s="89"/>
      <c r="P25" s="89"/>
      <c r="Q25" s="89"/>
      <c r="R25" s="89"/>
      <c r="S25" s="89"/>
      <c r="T25" s="89"/>
      <c r="U25" s="104"/>
    </row>
    <row r="26" s="72" customFormat="1" spans="1:21">
      <c r="A26" s="88"/>
      <c r="B26" s="89"/>
      <c r="C26" s="89"/>
      <c r="D26" s="89" t="s">
        <v>691</v>
      </c>
      <c r="E26" s="89">
        <v>12</v>
      </c>
      <c r="F26" s="89">
        <v>0.125088</v>
      </c>
      <c r="G26" s="89">
        <v>0.055359</v>
      </c>
      <c r="H26" s="89">
        <v>0.023847</v>
      </c>
      <c r="I26" s="89">
        <v>0.016585</v>
      </c>
      <c r="J26" s="89">
        <v>0.233592</v>
      </c>
      <c r="K26" s="89">
        <v>1.133249</v>
      </c>
      <c r="L26" s="89">
        <v>1.016723</v>
      </c>
      <c r="M26" s="89">
        <v>1.263128</v>
      </c>
      <c r="N26" s="89" t="s">
        <v>691</v>
      </c>
      <c r="O26" s="89">
        <v>7.044405</v>
      </c>
      <c r="P26" s="89">
        <v>11</v>
      </c>
      <c r="Q26" s="89">
        <v>0.795476</v>
      </c>
      <c r="R26" s="89"/>
      <c r="S26" s="89"/>
      <c r="T26" s="89"/>
      <c r="U26" s="104"/>
    </row>
    <row r="27" s="72" customFormat="1" spans="1:21">
      <c r="A27" s="95"/>
      <c r="B27" s="89"/>
      <c r="C27" s="89"/>
      <c r="D27" s="89" t="s">
        <v>692</v>
      </c>
      <c r="E27" s="89">
        <v>12</v>
      </c>
      <c r="F27" s="89">
        <v>-0.00398</v>
      </c>
      <c r="G27" s="89">
        <v>0.137413</v>
      </c>
      <c r="H27" s="89">
        <v>0.977436</v>
      </c>
      <c r="I27" s="89">
        <v>-0.2733</v>
      </c>
      <c r="J27" s="89">
        <v>0.265353</v>
      </c>
      <c r="K27" s="89">
        <v>0.996032</v>
      </c>
      <c r="L27" s="89">
        <v>0.760861</v>
      </c>
      <c r="M27" s="89">
        <v>1.303891</v>
      </c>
      <c r="N27" s="89"/>
      <c r="O27" s="89"/>
      <c r="P27" s="89"/>
      <c r="Q27" s="89"/>
      <c r="R27" s="89"/>
      <c r="S27" s="89"/>
      <c r="T27" s="89"/>
      <c r="U27" s="104"/>
    </row>
    <row r="28" s="72" customFormat="1" ht="13.25" spans="1:21">
      <c r="A28" s="90"/>
      <c r="B28" s="91"/>
      <c r="C28" s="91"/>
      <c r="D28" s="91" t="s">
        <v>693</v>
      </c>
      <c r="E28" s="91">
        <v>12</v>
      </c>
      <c r="F28" s="91">
        <v>-0.00556</v>
      </c>
      <c r="G28" s="91">
        <v>0.130184</v>
      </c>
      <c r="H28" s="91">
        <v>0.966693</v>
      </c>
      <c r="I28" s="91">
        <v>-0.26072</v>
      </c>
      <c r="J28" s="91">
        <v>0.2496</v>
      </c>
      <c r="K28" s="91">
        <v>0.994454</v>
      </c>
      <c r="L28" s="91">
        <v>0.770495</v>
      </c>
      <c r="M28" s="91">
        <v>1.283512</v>
      </c>
      <c r="N28" s="91"/>
      <c r="O28" s="91"/>
      <c r="P28" s="91"/>
      <c r="Q28" s="91"/>
      <c r="R28" s="91"/>
      <c r="S28" s="91"/>
      <c r="T28" s="91"/>
      <c r="U28" s="105"/>
    </row>
    <row r="29" s="72" customFormat="1" spans="1:17">
      <c r="A29" s="92"/>
      <c r="N29" s="99"/>
      <c r="O29" s="99"/>
      <c r="P29" s="99"/>
      <c r="Q29" s="99"/>
    </row>
    <row r="30" s="72" customFormat="1" ht="13.25" spans="1:17">
      <c r="A30" s="92"/>
      <c r="N30" s="99"/>
      <c r="O30" s="99"/>
      <c r="P30" s="99"/>
      <c r="Q30" s="99"/>
    </row>
    <row r="31" s="72" customFormat="1" spans="1:21">
      <c r="A31" s="93" t="s">
        <v>47</v>
      </c>
      <c r="B31" s="94" t="s">
        <v>46</v>
      </c>
      <c r="C31" s="94" t="s">
        <v>688</v>
      </c>
      <c r="D31" s="94" t="s">
        <v>689</v>
      </c>
      <c r="E31" s="94">
        <v>21</v>
      </c>
      <c r="F31" s="94">
        <v>-0.17472</v>
      </c>
      <c r="G31" s="94">
        <v>0.150416</v>
      </c>
      <c r="H31" s="94">
        <v>0.259804</v>
      </c>
      <c r="I31" s="94">
        <v>-0.46953</v>
      </c>
      <c r="J31" s="94">
        <v>0.1201</v>
      </c>
      <c r="K31" s="94">
        <v>0.839696</v>
      </c>
      <c r="L31" s="94">
        <v>0.625296</v>
      </c>
      <c r="M31" s="94">
        <v>1.12761</v>
      </c>
      <c r="N31" s="94" t="s">
        <v>689</v>
      </c>
      <c r="O31" s="94">
        <v>5.224641</v>
      </c>
      <c r="P31" s="94">
        <v>19</v>
      </c>
      <c r="Q31" s="106">
        <v>0.999218</v>
      </c>
      <c r="R31" s="100">
        <v>0.032267</v>
      </c>
      <c r="S31" s="94">
        <v>0.03318</v>
      </c>
      <c r="T31" s="94">
        <v>0.343022</v>
      </c>
      <c r="U31" s="107">
        <v>0.2465</v>
      </c>
    </row>
    <row r="32" s="72" customFormat="1" spans="1:21">
      <c r="A32" s="88"/>
      <c r="B32" s="89"/>
      <c r="C32" s="89"/>
      <c r="D32" s="89" t="s">
        <v>690</v>
      </c>
      <c r="E32" s="89">
        <v>21</v>
      </c>
      <c r="F32" s="89">
        <v>-0.05672</v>
      </c>
      <c r="G32" s="89">
        <v>0.068824</v>
      </c>
      <c r="H32" s="89">
        <v>0.409873</v>
      </c>
      <c r="I32" s="89">
        <v>-0.19161</v>
      </c>
      <c r="J32" s="89">
        <v>0.078176</v>
      </c>
      <c r="K32" s="89">
        <v>0.944859</v>
      </c>
      <c r="L32" s="89">
        <v>0.825625</v>
      </c>
      <c r="M32" s="89">
        <v>1.081313</v>
      </c>
      <c r="N32" s="89"/>
      <c r="O32" s="89"/>
      <c r="P32" s="89"/>
      <c r="Q32" s="89"/>
      <c r="R32" s="89"/>
      <c r="S32" s="89"/>
      <c r="T32" s="89"/>
      <c r="U32" s="104"/>
    </row>
    <row r="33" s="72" customFormat="1" spans="1:21">
      <c r="A33" s="88"/>
      <c r="B33" s="89"/>
      <c r="C33" s="89"/>
      <c r="D33" s="89" t="s">
        <v>691</v>
      </c>
      <c r="E33" s="89">
        <v>21</v>
      </c>
      <c r="F33" s="89">
        <v>-0.03732</v>
      </c>
      <c r="G33" s="89">
        <v>0.051614</v>
      </c>
      <c r="H33" s="89">
        <v>0.469672</v>
      </c>
      <c r="I33" s="89">
        <v>-0.13848</v>
      </c>
      <c r="J33" s="89">
        <v>0.063846</v>
      </c>
      <c r="K33" s="89">
        <v>0.96337</v>
      </c>
      <c r="L33" s="89">
        <v>0.87068</v>
      </c>
      <c r="M33" s="89">
        <v>1.065928</v>
      </c>
      <c r="N33" s="89" t="s">
        <v>691</v>
      </c>
      <c r="O33" s="89">
        <v>6.170394</v>
      </c>
      <c r="P33" s="89">
        <v>20</v>
      </c>
      <c r="Q33" s="89">
        <v>0.998647</v>
      </c>
      <c r="R33" s="89"/>
      <c r="S33" s="89"/>
      <c r="T33" s="89"/>
      <c r="U33" s="104"/>
    </row>
    <row r="34" s="72" customFormat="1" spans="1:21">
      <c r="A34" s="88"/>
      <c r="B34" s="89"/>
      <c r="C34" s="89"/>
      <c r="D34" s="89" t="s">
        <v>692</v>
      </c>
      <c r="E34" s="89">
        <v>21</v>
      </c>
      <c r="F34" s="89">
        <v>-0.07833</v>
      </c>
      <c r="G34" s="89">
        <v>0.118492</v>
      </c>
      <c r="H34" s="89">
        <v>0.516129</v>
      </c>
      <c r="I34" s="89">
        <v>-0.31057</v>
      </c>
      <c r="J34" s="89">
        <v>0.153916</v>
      </c>
      <c r="K34" s="89">
        <v>0.924661</v>
      </c>
      <c r="L34" s="89">
        <v>0.733027</v>
      </c>
      <c r="M34" s="89">
        <v>1.166393</v>
      </c>
      <c r="N34" s="89"/>
      <c r="O34" s="89"/>
      <c r="P34" s="89"/>
      <c r="Q34" s="89"/>
      <c r="R34" s="89"/>
      <c r="S34" s="89"/>
      <c r="T34" s="89"/>
      <c r="U34" s="104"/>
    </row>
    <row r="35" s="72" customFormat="1" ht="13.25" spans="1:21">
      <c r="A35" s="96"/>
      <c r="B35" s="91"/>
      <c r="C35" s="91"/>
      <c r="D35" s="91" t="s">
        <v>693</v>
      </c>
      <c r="E35" s="91">
        <v>21</v>
      </c>
      <c r="F35" s="91">
        <v>-0.08973</v>
      </c>
      <c r="G35" s="91">
        <v>0.119917</v>
      </c>
      <c r="H35" s="91">
        <v>0.463019</v>
      </c>
      <c r="I35" s="91">
        <v>-0.32477</v>
      </c>
      <c r="J35" s="91">
        <v>0.14531</v>
      </c>
      <c r="K35" s="91">
        <v>0.91418</v>
      </c>
      <c r="L35" s="91">
        <v>0.722696</v>
      </c>
      <c r="M35" s="91">
        <v>1.156398</v>
      </c>
      <c r="N35" s="91"/>
      <c r="O35" s="91"/>
      <c r="P35" s="91"/>
      <c r="Q35" s="91"/>
      <c r="R35" s="91"/>
      <c r="S35" s="91"/>
      <c r="T35" s="91"/>
      <c r="U35" s="105"/>
    </row>
    <row r="36" s="72" customFormat="1" spans="1:17">
      <c r="A36" s="92"/>
      <c r="N36" s="99"/>
      <c r="O36" s="99"/>
      <c r="P36" s="99"/>
      <c r="Q36" s="99"/>
    </row>
    <row r="37" s="72" customFormat="1" ht="13.25" spans="1:17">
      <c r="A37" s="92"/>
      <c r="N37" s="99"/>
      <c r="O37" s="99"/>
      <c r="P37" s="99"/>
      <c r="Q37" s="99"/>
    </row>
    <row r="38" s="72" customFormat="1" spans="1:21">
      <c r="A38" s="93" t="s">
        <v>72</v>
      </c>
      <c r="B38" s="94" t="s">
        <v>46</v>
      </c>
      <c r="C38" s="94" t="s">
        <v>694</v>
      </c>
      <c r="D38" s="94" t="s">
        <v>689</v>
      </c>
      <c r="E38" s="94">
        <v>88</v>
      </c>
      <c r="F38" s="94">
        <v>-0.00097</v>
      </c>
      <c r="G38" s="94">
        <v>0.078001</v>
      </c>
      <c r="H38" s="94">
        <v>0.990144</v>
      </c>
      <c r="I38" s="94">
        <v>-0.15385</v>
      </c>
      <c r="J38" s="94">
        <v>0.151915</v>
      </c>
      <c r="K38" s="94">
        <v>0.999034</v>
      </c>
      <c r="L38" s="94">
        <v>0.857403</v>
      </c>
      <c r="M38" s="94">
        <v>1.164061</v>
      </c>
      <c r="N38" s="94" t="s">
        <v>689</v>
      </c>
      <c r="O38" s="94">
        <v>81.13213</v>
      </c>
      <c r="P38" s="94">
        <v>86</v>
      </c>
      <c r="Q38" s="106">
        <v>0.628284</v>
      </c>
      <c r="R38" s="100">
        <v>0.00595</v>
      </c>
      <c r="S38" s="94">
        <v>0.012576</v>
      </c>
      <c r="T38" s="94">
        <v>0.637339</v>
      </c>
      <c r="U38" s="107">
        <v>0.2445</v>
      </c>
    </row>
    <row r="39" s="72" customFormat="1" spans="1:21">
      <c r="A39" s="88"/>
      <c r="B39" s="89"/>
      <c r="C39" s="89"/>
      <c r="D39" s="89" t="s">
        <v>690</v>
      </c>
      <c r="E39" s="89">
        <v>88</v>
      </c>
      <c r="F39" s="89">
        <v>0.022958</v>
      </c>
      <c r="G39" s="89">
        <v>0.0441</v>
      </c>
      <c r="H39" s="89">
        <v>0.602648</v>
      </c>
      <c r="I39" s="89">
        <v>-0.06348</v>
      </c>
      <c r="J39" s="89">
        <v>0.109395</v>
      </c>
      <c r="K39" s="89">
        <v>1.023224</v>
      </c>
      <c r="L39" s="89">
        <v>0.938495</v>
      </c>
      <c r="M39" s="89">
        <v>1.115603</v>
      </c>
      <c r="N39" s="89"/>
      <c r="O39" s="89"/>
      <c r="P39" s="89"/>
      <c r="Q39" s="89"/>
      <c r="R39" s="89"/>
      <c r="S39" s="89"/>
      <c r="T39" s="89"/>
      <c r="U39" s="104"/>
    </row>
    <row r="40" s="72" customFormat="1" spans="1:21">
      <c r="A40" s="88"/>
      <c r="B40" s="89"/>
      <c r="C40" s="89"/>
      <c r="D40" s="89" t="s">
        <v>691</v>
      </c>
      <c r="E40" s="89">
        <v>88</v>
      </c>
      <c r="F40" s="89">
        <v>0.033296</v>
      </c>
      <c r="G40" s="89">
        <v>0.02897</v>
      </c>
      <c r="H40" s="89">
        <v>0.250421</v>
      </c>
      <c r="I40" s="89">
        <v>-0.02349</v>
      </c>
      <c r="J40" s="89">
        <v>0.090078</v>
      </c>
      <c r="K40" s="89">
        <v>1.033857</v>
      </c>
      <c r="L40" s="89">
        <v>0.976788</v>
      </c>
      <c r="M40" s="89">
        <v>1.094259</v>
      </c>
      <c r="N40" s="89" t="s">
        <v>691</v>
      </c>
      <c r="O40" s="89">
        <v>81.35596</v>
      </c>
      <c r="P40" s="89">
        <v>87</v>
      </c>
      <c r="Q40" s="89">
        <v>0.650491</v>
      </c>
      <c r="R40" s="89"/>
      <c r="S40" s="89"/>
      <c r="T40" s="89"/>
      <c r="U40" s="104"/>
    </row>
    <row r="41" s="72" customFormat="1" spans="1:21">
      <c r="A41" s="95"/>
      <c r="B41" s="89"/>
      <c r="C41" s="89"/>
      <c r="D41" s="89" t="s">
        <v>692</v>
      </c>
      <c r="E41" s="89">
        <v>88</v>
      </c>
      <c r="F41" s="89">
        <v>0.010149</v>
      </c>
      <c r="G41" s="89">
        <v>0.103438</v>
      </c>
      <c r="H41" s="89">
        <v>0.922062</v>
      </c>
      <c r="I41" s="89">
        <v>-0.19259</v>
      </c>
      <c r="J41" s="89">
        <v>0.212887</v>
      </c>
      <c r="K41" s="89">
        <v>1.010201</v>
      </c>
      <c r="L41" s="89">
        <v>0.824821</v>
      </c>
      <c r="M41" s="89">
        <v>1.237245</v>
      </c>
      <c r="N41" s="89"/>
      <c r="O41" s="89"/>
      <c r="P41" s="89"/>
      <c r="Q41" s="89"/>
      <c r="R41" s="89"/>
      <c r="S41" s="89"/>
      <c r="T41" s="89"/>
      <c r="U41" s="104"/>
    </row>
    <row r="42" s="72" customFormat="1" ht="13.25" spans="1:21">
      <c r="A42" s="90"/>
      <c r="B42" s="91"/>
      <c r="C42" s="91"/>
      <c r="D42" s="91" t="s">
        <v>693</v>
      </c>
      <c r="E42" s="91">
        <v>88</v>
      </c>
      <c r="F42" s="91">
        <v>0.005848</v>
      </c>
      <c r="G42" s="91">
        <v>0.067391</v>
      </c>
      <c r="H42" s="91">
        <v>0.931048</v>
      </c>
      <c r="I42" s="91">
        <v>-0.12624</v>
      </c>
      <c r="J42" s="91">
        <v>0.137934</v>
      </c>
      <c r="K42" s="91">
        <v>1.005865</v>
      </c>
      <c r="L42" s="91">
        <v>0.881405</v>
      </c>
      <c r="M42" s="91">
        <v>1.147899</v>
      </c>
      <c r="N42" s="91"/>
      <c r="O42" s="91"/>
      <c r="P42" s="91"/>
      <c r="Q42" s="91"/>
      <c r="R42" s="91"/>
      <c r="S42" s="91"/>
      <c r="T42" s="91"/>
      <c r="U42" s="105"/>
    </row>
    <row r="43" s="72" customFormat="1" spans="1:17">
      <c r="A43" s="92"/>
      <c r="N43" s="99"/>
      <c r="O43" s="99"/>
      <c r="P43" s="99"/>
      <c r="Q43" s="99"/>
    </row>
    <row r="44" s="72" customFormat="1" ht="13.25" spans="1:17">
      <c r="A44" s="92"/>
      <c r="N44" s="99"/>
      <c r="O44" s="99"/>
      <c r="P44" s="99"/>
      <c r="Q44" s="99"/>
    </row>
    <row r="45" s="72" customFormat="1" spans="1:21">
      <c r="A45" s="93" t="s">
        <v>61</v>
      </c>
      <c r="B45" s="94" t="s">
        <v>60</v>
      </c>
      <c r="C45" s="94" t="s">
        <v>688</v>
      </c>
      <c r="D45" s="94" t="s">
        <v>689</v>
      </c>
      <c r="E45" s="94">
        <v>13</v>
      </c>
      <c r="F45" s="94">
        <v>0.079505</v>
      </c>
      <c r="G45" s="94">
        <v>0.063835</v>
      </c>
      <c r="H45" s="94">
        <v>0.238832</v>
      </c>
      <c r="I45" s="94">
        <v>-0.04561</v>
      </c>
      <c r="J45" s="94">
        <v>0.204621</v>
      </c>
      <c r="K45" s="94">
        <v>1.082751</v>
      </c>
      <c r="L45" s="94">
        <v>0.955413</v>
      </c>
      <c r="M45" s="94">
        <v>1.22706</v>
      </c>
      <c r="N45" s="94" t="s">
        <v>689</v>
      </c>
      <c r="O45" s="94">
        <v>6.022327</v>
      </c>
      <c r="P45" s="94">
        <v>11</v>
      </c>
      <c r="Q45" s="106">
        <v>0.87187</v>
      </c>
      <c r="R45" s="100">
        <v>-0.017600785</v>
      </c>
      <c r="S45" s="94">
        <v>0.020239431</v>
      </c>
      <c r="T45" s="94">
        <v>0.40308071</v>
      </c>
      <c r="U45" s="107">
        <v>0.055</v>
      </c>
    </row>
    <row r="46" s="72" customFormat="1" spans="1:21">
      <c r="A46" s="88"/>
      <c r="B46" s="89"/>
      <c r="C46" s="89"/>
      <c r="D46" s="89" t="s">
        <v>690</v>
      </c>
      <c r="E46" s="89">
        <v>13</v>
      </c>
      <c r="F46" s="89">
        <v>0.077583</v>
      </c>
      <c r="G46" s="89">
        <v>0.055284</v>
      </c>
      <c r="H46" s="89">
        <v>0.160511</v>
      </c>
      <c r="I46" s="89">
        <v>-0.03077</v>
      </c>
      <c r="J46" s="89">
        <v>0.18594</v>
      </c>
      <c r="K46" s="89">
        <v>1.080672</v>
      </c>
      <c r="L46" s="89">
        <v>0.969695</v>
      </c>
      <c r="M46" s="89">
        <v>1.204349</v>
      </c>
      <c r="N46" s="89"/>
      <c r="O46" s="89"/>
      <c r="P46" s="89"/>
      <c r="Q46" s="89"/>
      <c r="R46" s="89"/>
      <c r="S46" s="89"/>
      <c r="T46" s="89"/>
      <c r="U46" s="104"/>
    </row>
    <row r="47" s="72" customFormat="1" spans="1:21">
      <c r="A47" s="88"/>
      <c r="B47" s="89"/>
      <c r="C47" s="89"/>
      <c r="D47" s="89" t="s">
        <v>691</v>
      </c>
      <c r="E47" s="89">
        <v>13</v>
      </c>
      <c r="F47" s="89">
        <v>0.037739</v>
      </c>
      <c r="G47" s="89">
        <v>0.04205</v>
      </c>
      <c r="H47" s="89">
        <v>0.369469</v>
      </c>
      <c r="I47" s="89">
        <v>-0.04468</v>
      </c>
      <c r="J47" s="89">
        <v>0.120157</v>
      </c>
      <c r="K47" s="89">
        <v>1.03846</v>
      </c>
      <c r="L47" s="89">
        <v>0.956304</v>
      </c>
      <c r="M47" s="89">
        <v>1.127673</v>
      </c>
      <c r="N47" s="89" t="s">
        <v>691</v>
      </c>
      <c r="O47" s="89">
        <v>6.778581</v>
      </c>
      <c r="P47" s="89">
        <v>12</v>
      </c>
      <c r="Q47" s="89">
        <v>0.871892</v>
      </c>
      <c r="R47" s="89"/>
      <c r="S47" s="89"/>
      <c r="T47" s="89"/>
      <c r="U47" s="104"/>
    </row>
    <row r="48" s="72" customFormat="1" spans="1:21">
      <c r="A48" s="88"/>
      <c r="B48" s="89"/>
      <c r="C48" s="89"/>
      <c r="D48" s="89" t="s">
        <v>692</v>
      </c>
      <c r="E48" s="89">
        <v>13</v>
      </c>
      <c r="F48" s="89">
        <v>0.026329</v>
      </c>
      <c r="G48" s="89">
        <v>0.11208</v>
      </c>
      <c r="H48" s="89">
        <v>0.818235</v>
      </c>
      <c r="I48" s="89">
        <v>-0.19335</v>
      </c>
      <c r="J48" s="89">
        <v>0.246006</v>
      </c>
      <c r="K48" s="89">
        <v>1.026679</v>
      </c>
      <c r="L48" s="89">
        <v>0.824195</v>
      </c>
      <c r="M48" s="89">
        <v>1.278908</v>
      </c>
      <c r="N48" s="89"/>
      <c r="O48" s="89"/>
      <c r="P48" s="89"/>
      <c r="Q48" s="89"/>
      <c r="R48" s="89"/>
      <c r="S48" s="89"/>
      <c r="T48" s="89"/>
      <c r="U48" s="104"/>
    </row>
    <row r="49" s="72" customFormat="1" ht="13.25" spans="1:21">
      <c r="A49" s="96"/>
      <c r="B49" s="91"/>
      <c r="C49" s="91"/>
      <c r="D49" s="91" t="s">
        <v>693</v>
      </c>
      <c r="E49" s="91">
        <v>13</v>
      </c>
      <c r="F49" s="91">
        <v>0.106568</v>
      </c>
      <c r="G49" s="91">
        <v>0.060802</v>
      </c>
      <c r="H49" s="91">
        <v>0.105135</v>
      </c>
      <c r="I49" s="91">
        <v>-0.0126</v>
      </c>
      <c r="J49" s="91">
        <v>0.22574</v>
      </c>
      <c r="K49" s="91">
        <v>1.112454</v>
      </c>
      <c r="L49" s="91">
        <v>0.987476</v>
      </c>
      <c r="M49" s="91">
        <v>1.253249</v>
      </c>
      <c r="N49" s="91"/>
      <c r="O49" s="91"/>
      <c r="P49" s="91"/>
      <c r="Q49" s="91"/>
      <c r="R49" s="91"/>
      <c r="S49" s="91"/>
      <c r="T49" s="91"/>
      <c r="U49" s="105"/>
    </row>
    <row r="50" s="72" customFormat="1" spans="1:17">
      <c r="A50" s="92"/>
      <c r="N50" s="99"/>
      <c r="O50" s="99"/>
      <c r="P50" s="99"/>
      <c r="Q50" s="99"/>
    </row>
    <row r="51" s="72" customFormat="1" ht="13.25" spans="1:17">
      <c r="A51" s="92"/>
      <c r="N51" s="99"/>
      <c r="O51" s="99"/>
      <c r="P51" s="99"/>
      <c r="Q51" s="99"/>
    </row>
    <row r="52" s="72" customFormat="1" spans="1:21">
      <c r="A52" s="93" t="s">
        <v>84</v>
      </c>
      <c r="B52" s="94" t="s">
        <v>60</v>
      </c>
      <c r="C52" s="94" t="s">
        <v>694</v>
      </c>
      <c r="D52" s="94" t="s">
        <v>689</v>
      </c>
      <c r="E52" s="94">
        <v>61</v>
      </c>
      <c r="F52" s="94">
        <v>0.038513</v>
      </c>
      <c r="G52" s="94">
        <v>0.102555</v>
      </c>
      <c r="H52" s="94">
        <v>0.708611</v>
      </c>
      <c r="I52" s="94">
        <v>-0.16249</v>
      </c>
      <c r="J52" s="94">
        <v>0.23952</v>
      </c>
      <c r="K52" s="94">
        <v>1.039264</v>
      </c>
      <c r="L52" s="94">
        <v>0.850021</v>
      </c>
      <c r="M52" s="94">
        <v>1.270639</v>
      </c>
      <c r="N52" s="94" t="s">
        <v>689</v>
      </c>
      <c r="O52" s="100">
        <v>34.43331</v>
      </c>
      <c r="P52" s="100">
        <v>59</v>
      </c>
      <c r="Q52" s="100">
        <v>0.995609</v>
      </c>
      <c r="R52" s="100">
        <v>-0.01396</v>
      </c>
      <c r="S52" s="94">
        <v>0.014366</v>
      </c>
      <c r="T52" s="94">
        <v>0.335309</v>
      </c>
      <c r="U52" s="107">
        <v>0.09</v>
      </c>
    </row>
    <row r="53" s="72" customFormat="1" spans="1:21">
      <c r="A53" s="88"/>
      <c r="B53" s="89"/>
      <c r="C53" s="89"/>
      <c r="D53" s="89" t="s">
        <v>690</v>
      </c>
      <c r="E53" s="89">
        <v>61</v>
      </c>
      <c r="F53" s="89">
        <v>-0.0586</v>
      </c>
      <c r="G53" s="89">
        <v>0.055272</v>
      </c>
      <c r="H53" s="89">
        <v>0.289049</v>
      </c>
      <c r="I53" s="89">
        <v>-0.16693</v>
      </c>
      <c r="J53" s="89">
        <v>0.049733</v>
      </c>
      <c r="K53" s="89">
        <v>0.943084</v>
      </c>
      <c r="L53" s="89">
        <v>0.846256</v>
      </c>
      <c r="M53" s="89">
        <v>1.050991</v>
      </c>
      <c r="N53" s="89"/>
      <c r="O53" s="89"/>
      <c r="P53" s="89"/>
      <c r="Q53" s="89"/>
      <c r="R53" s="89"/>
      <c r="S53" s="89"/>
      <c r="T53" s="89"/>
      <c r="U53" s="104"/>
    </row>
    <row r="54" s="72" customFormat="1" spans="1:21">
      <c r="A54" s="88"/>
      <c r="B54" s="89"/>
      <c r="C54" s="89"/>
      <c r="D54" s="89" t="s">
        <v>691</v>
      </c>
      <c r="E54" s="89">
        <v>61</v>
      </c>
      <c r="F54" s="89">
        <v>-0.05402</v>
      </c>
      <c r="G54" s="89">
        <v>0.037998</v>
      </c>
      <c r="H54" s="89">
        <v>0.155135</v>
      </c>
      <c r="I54" s="89">
        <v>-0.1285</v>
      </c>
      <c r="J54" s="89">
        <v>0.020457</v>
      </c>
      <c r="K54" s="89">
        <v>0.947414</v>
      </c>
      <c r="L54" s="89">
        <v>0.879417</v>
      </c>
      <c r="M54" s="89">
        <v>1.020668</v>
      </c>
      <c r="N54" s="89" t="s">
        <v>691</v>
      </c>
      <c r="O54" s="89">
        <v>35.37695</v>
      </c>
      <c r="P54" s="89">
        <v>60</v>
      </c>
      <c r="Q54" s="89">
        <v>0.99529</v>
      </c>
      <c r="R54" s="89"/>
      <c r="S54" s="89"/>
      <c r="T54" s="89"/>
      <c r="U54" s="104"/>
    </row>
    <row r="55" s="72" customFormat="1" spans="1:21">
      <c r="A55" s="95"/>
      <c r="B55" s="89"/>
      <c r="C55" s="89"/>
      <c r="D55" s="89" t="s">
        <v>692</v>
      </c>
      <c r="E55" s="89">
        <v>61</v>
      </c>
      <c r="F55" s="89">
        <v>-0.07756</v>
      </c>
      <c r="G55" s="89">
        <v>0.114404</v>
      </c>
      <c r="H55" s="89">
        <v>0.500413</v>
      </c>
      <c r="I55" s="89">
        <v>-0.30179</v>
      </c>
      <c r="J55" s="89">
        <v>0.146672</v>
      </c>
      <c r="K55" s="89">
        <v>0.925372</v>
      </c>
      <c r="L55" s="89">
        <v>0.739492</v>
      </c>
      <c r="M55" s="89">
        <v>1.157974</v>
      </c>
      <c r="N55" s="89"/>
      <c r="O55" s="89"/>
      <c r="P55" s="89"/>
      <c r="Q55" s="89"/>
      <c r="R55" s="89"/>
      <c r="S55" s="89"/>
      <c r="T55" s="89"/>
      <c r="U55" s="104"/>
    </row>
    <row r="56" s="72" customFormat="1" ht="13.25" spans="1:21">
      <c r="A56" s="90"/>
      <c r="B56" s="91"/>
      <c r="C56" s="91"/>
      <c r="D56" s="91" t="s">
        <v>693</v>
      </c>
      <c r="E56" s="91">
        <v>61</v>
      </c>
      <c r="F56" s="91">
        <v>-0.03071</v>
      </c>
      <c r="G56" s="91">
        <v>0.08566</v>
      </c>
      <c r="H56" s="91">
        <v>0.721246</v>
      </c>
      <c r="I56" s="91">
        <v>-0.1986</v>
      </c>
      <c r="J56" s="91">
        <v>0.137187</v>
      </c>
      <c r="K56" s="91">
        <v>0.96976</v>
      </c>
      <c r="L56" s="91">
        <v>0.819877</v>
      </c>
      <c r="M56" s="91">
        <v>1.147043</v>
      </c>
      <c r="N56" s="91"/>
      <c r="O56" s="91"/>
      <c r="P56" s="91"/>
      <c r="Q56" s="91"/>
      <c r="R56" s="91"/>
      <c r="S56" s="91"/>
      <c r="T56" s="91"/>
      <c r="U56" s="105"/>
    </row>
    <row r="57" s="72" customFormat="1" spans="1:17">
      <c r="A57" s="92"/>
      <c r="N57" s="99"/>
      <c r="O57" s="99"/>
      <c r="P57" s="99"/>
      <c r="Q57" s="99"/>
    </row>
    <row r="58" s="72" customFormat="1" ht="13.25" spans="1:17">
      <c r="A58" s="92"/>
      <c r="N58" s="99"/>
      <c r="O58" s="99"/>
      <c r="P58" s="99"/>
      <c r="Q58" s="99"/>
    </row>
    <row r="59" s="72" customFormat="1" spans="1:21">
      <c r="A59" s="93" t="s">
        <v>64</v>
      </c>
      <c r="B59" s="94" t="s">
        <v>62</v>
      </c>
      <c r="C59" s="94" t="s">
        <v>695</v>
      </c>
      <c r="D59" s="94" t="s">
        <v>689</v>
      </c>
      <c r="E59" s="94">
        <v>20</v>
      </c>
      <c r="F59" s="94">
        <v>-0.07617</v>
      </c>
      <c r="G59" s="94">
        <v>0.120944</v>
      </c>
      <c r="H59" s="94">
        <v>0.536766</v>
      </c>
      <c r="I59" s="94">
        <v>-0.31322</v>
      </c>
      <c r="J59" s="94">
        <v>0.160885</v>
      </c>
      <c r="K59" s="94">
        <v>0.926663</v>
      </c>
      <c r="L59" s="94">
        <v>0.731092</v>
      </c>
      <c r="M59" s="94">
        <v>1.17455</v>
      </c>
      <c r="N59" s="94" t="s">
        <v>689</v>
      </c>
      <c r="O59" s="94">
        <v>12.88135</v>
      </c>
      <c r="P59" s="94">
        <v>18</v>
      </c>
      <c r="Q59" s="106">
        <v>0.798573</v>
      </c>
      <c r="R59" s="100">
        <v>0.062332</v>
      </c>
      <c r="S59" s="94">
        <v>0.034522</v>
      </c>
      <c r="T59" s="94">
        <v>0.08774</v>
      </c>
      <c r="U59" s="107">
        <v>0.207</v>
      </c>
    </row>
    <row r="60" s="72" customFormat="1" spans="1:21">
      <c r="A60" s="88"/>
      <c r="B60" s="89"/>
      <c r="C60" s="89"/>
      <c r="D60" s="89" t="s">
        <v>690</v>
      </c>
      <c r="E60" s="89">
        <v>20</v>
      </c>
      <c r="F60" s="89">
        <v>0.104787</v>
      </c>
      <c r="G60" s="89">
        <v>0.045625</v>
      </c>
      <c r="H60" s="89">
        <v>0.021636</v>
      </c>
      <c r="I60" s="89">
        <v>0.015362</v>
      </c>
      <c r="J60" s="89">
        <v>0.194212</v>
      </c>
      <c r="K60" s="89">
        <v>1.110474</v>
      </c>
      <c r="L60" s="89">
        <v>1.01548</v>
      </c>
      <c r="M60" s="89">
        <v>1.214354</v>
      </c>
      <c r="N60" s="89"/>
      <c r="O60" s="89"/>
      <c r="P60" s="89"/>
      <c r="Q60" s="89"/>
      <c r="R60" s="89"/>
      <c r="S60" s="89"/>
      <c r="T60" s="89"/>
      <c r="U60" s="104"/>
    </row>
    <row r="61" s="72" customFormat="1" spans="1:21">
      <c r="A61" s="88"/>
      <c r="B61" s="89"/>
      <c r="C61" s="89"/>
      <c r="D61" s="89" t="s">
        <v>691</v>
      </c>
      <c r="E61" s="89">
        <v>20</v>
      </c>
      <c r="F61" s="89">
        <v>0.133965</v>
      </c>
      <c r="G61" s="89">
        <v>0.032914</v>
      </c>
      <c r="H61" s="89">
        <v>4.7e-5</v>
      </c>
      <c r="I61" s="89">
        <v>0.069454</v>
      </c>
      <c r="J61" s="89">
        <v>0.198475</v>
      </c>
      <c r="K61" s="89">
        <v>1.143352</v>
      </c>
      <c r="L61" s="89">
        <v>1.071923</v>
      </c>
      <c r="M61" s="89">
        <v>1.219542</v>
      </c>
      <c r="N61" s="89" t="s">
        <v>691</v>
      </c>
      <c r="O61" s="89">
        <v>16.1414</v>
      </c>
      <c r="P61" s="89">
        <v>19</v>
      </c>
      <c r="Q61" s="108">
        <v>0.647824</v>
      </c>
      <c r="R61" s="89"/>
      <c r="S61" s="89"/>
      <c r="T61" s="89"/>
      <c r="U61" s="104"/>
    </row>
    <row r="62" s="72" customFormat="1" spans="1:21">
      <c r="A62" s="88"/>
      <c r="B62" s="89"/>
      <c r="C62" s="89"/>
      <c r="D62" s="89" t="s">
        <v>692</v>
      </c>
      <c r="E62" s="89">
        <v>20</v>
      </c>
      <c r="F62" s="89">
        <v>0.125383</v>
      </c>
      <c r="G62" s="89">
        <v>0.074882</v>
      </c>
      <c r="H62" s="89">
        <v>0.110432</v>
      </c>
      <c r="I62" s="89">
        <v>-0.02139</v>
      </c>
      <c r="J62" s="89">
        <v>0.272152</v>
      </c>
      <c r="K62" s="89">
        <v>1.133583</v>
      </c>
      <c r="L62" s="89">
        <v>0.978842</v>
      </c>
      <c r="M62" s="89">
        <v>1.312786</v>
      </c>
      <c r="N62" s="89"/>
      <c r="O62" s="89"/>
      <c r="P62" s="89"/>
      <c r="Q62" s="89"/>
      <c r="R62" s="89"/>
      <c r="S62" s="89"/>
      <c r="T62" s="89"/>
      <c r="U62" s="104"/>
    </row>
    <row r="63" s="72" customFormat="1" ht="13.25" spans="1:21">
      <c r="A63" s="96"/>
      <c r="B63" s="91"/>
      <c r="C63" s="91"/>
      <c r="D63" s="91" t="s">
        <v>693</v>
      </c>
      <c r="E63" s="91">
        <v>20</v>
      </c>
      <c r="F63" s="91">
        <v>0.108051</v>
      </c>
      <c r="G63" s="91">
        <v>0.069941</v>
      </c>
      <c r="H63" s="91">
        <v>0.138867</v>
      </c>
      <c r="I63" s="91">
        <v>-0.02903</v>
      </c>
      <c r="J63" s="91">
        <v>0.245135</v>
      </c>
      <c r="K63" s="91">
        <v>1.114104</v>
      </c>
      <c r="L63" s="91">
        <v>0.971384</v>
      </c>
      <c r="M63" s="91">
        <v>1.277794</v>
      </c>
      <c r="N63" s="91"/>
      <c r="O63" s="91"/>
      <c r="P63" s="91"/>
      <c r="Q63" s="91"/>
      <c r="R63" s="91"/>
      <c r="S63" s="91"/>
      <c r="T63" s="91"/>
      <c r="U63" s="105"/>
    </row>
    <row r="64" s="72" customFormat="1" spans="1:17">
      <c r="A64" s="92"/>
      <c r="N64" s="99"/>
      <c r="O64" s="99"/>
      <c r="P64" s="99"/>
      <c r="Q64" s="99"/>
    </row>
    <row r="65" s="72" customFormat="1" ht="13.25" spans="1:17">
      <c r="A65" s="92"/>
      <c r="N65" s="99"/>
      <c r="O65" s="99"/>
      <c r="P65" s="99"/>
      <c r="Q65" s="99"/>
    </row>
    <row r="66" s="72" customFormat="1" spans="1:21">
      <c r="A66" s="93" t="s">
        <v>86</v>
      </c>
      <c r="B66" s="94" t="s">
        <v>62</v>
      </c>
      <c r="C66" s="94" t="s">
        <v>694</v>
      </c>
      <c r="D66" s="94" t="s">
        <v>689</v>
      </c>
      <c r="E66" s="94">
        <v>39</v>
      </c>
      <c r="F66" s="94">
        <v>0.085801</v>
      </c>
      <c r="G66" s="94">
        <v>0.087371</v>
      </c>
      <c r="H66" s="94">
        <v>0.332466</v>
      </c>
      <c r="I66" s="94">
        <v>-0.08545</v>
      </c>
      <c r="J66" s="94">
        <v>0.257049</v>
      </c>
      <c r="K66" s="94">
        <v>1.089589</v>
      </c>
      <c r="L66" s="94">
        <v>0.918102</v>
      </c>
      <c r="M66" s="94">
        <v>1.293108</v>
      </c>
      <c r="N66" s="94" t="s">
        <v>689</v>
      </c>
      <c r="O66" s="94">
        <v>42.03535</v>
      </c>
      <c r="P66" s="94">
        <v>37</v>
      </c>
      <c r="Q66" s="106">
        <v>0.261907</v>
      </c>
      <c r="R66" s="100">
        <v>0.009092</v>
      </c>
      <c r="S66" s="94">
        <v>0.019754</v>
      </c>
      <c r="T66" s="94">
        <v>0.648039</v>
      </c>
      <c r="U66" s="107">
        <v>0.3075</v>
      </c>
    </row>
    <row r="67" s="72" customFormat="1" spans="1:21">
      <c r="A67" s="88"/>
      <c r="B67" s="89"/>
      <c r="C67" s="89"/>
      <c r="D67" s="89" t="s">
        <v>690</v>
      </c>
      <c r="E67" s="89">
        <v>39</v>
      </c>
      <c r="F67" s="89">
        <v>0.09777</v>
      </c>
      <c r="G67" s="89">
        <v>0.043996</v>
      </c>
      <c r="H67" s="89">
        <v>0.026265</v>
      </c>
      <c r="I67" s="89">
        <v>0.011539</v>
      </c>
      <c r="J67" s="89">
        <v>0.184001</v>
      </c>
      <c r="K67" s="89">
        <v>1.102709</v>
      </c>
      <c r="L67" s="89">
        <v>1.011605</v>
      </c>
      <c r="M67" s="89">
        <v>1.202017</v>
      </c>
      <c r="N67" s="89"/>
      <c r="O67" s="89"/>
      <c r="P67" s="89"/>
      <c r="Q67" s="89"/>
      <c r="R67" s="89"/>
      <c r="S67" s="89"/>
      <c r="T67" s="89"/>
      <c r="U67" s="104"/>
    </row>
    <row r="68" s="72" customFormat="1" spans="1:21">
      <c r="A68" s="88"/>
      <c r="B68" s="89"/>
      <c r="C68" s="89"/>
      <c r="D68" s="89" t="s">
        <v>691</v>
      </c>
      <c r="E68" s="89">
        <v>39</v>
      </c>
      <c r="F68" s="89">
        <v>0.123281</v>
      </c>
      <c r="G68" s="89">
        <v>0.031325</v>
      </c>
      <c r="H68" s="89">
        <v>8.3e-5</v>
      </c>
      <c r="I68" s="89">
        <v>0.061883</v>
      </c>
      <c r="J68" s="89">
        <v>0.184678</v>
      </c>
      <c r="K68" s="89">
        <v>1.131202</v>
      </c>
      <c r="L68" s="89">
        <v>1.063838</v>
      </c>
      <c r="M68" s="89">
        <v>1.202831</v>
      </c>
      <c r="N68" s="89" t="s">
        <v>691</v>
      </c>
      <c r="O68" s="89">
        <v>42.27599</v>
      </c>
      <c r="P68" s="89">
        <v>38</v>
      </c>
      <c r="Q68" s="89">
        <v>0.291472</v>
      </c>
      <c r="R68" s="89"/>
      <c r="S68" s="89"/>
      <c r="T68" s="89"/>
      <c r="U68" s="104"/>
    </row>
    <row r="69" s="72" customFormat="1" spans="1:21">
      <c r="A69" s="95"/>
      <c r="B69" s="89"/>
      <c r="C69" s="89"/>
      <c r="D69" s="89" t="s">
        <v>692</v>
      </c>
      <c r="E69" s="89">
        <v>39</v>
      </c>
      <c r="F69" s="89">
        <v>0.12528</v>
      </c>
      <c r="G69" s="89">
        <v>0.083071</v>
      </c>
      <c r="H69" s="89">
        <v>0.139796</v>
      </c>
      <c r="I69" s="89">
        <v>-0.03754</v>
      </c>
      <c r="J69" s="89">
        <v>0.2881</v>
      </c>
      <c r="K69" s="89">
        <v>1.133466</v>
      </c>
      <c r="L69" s="89">
        <v>0.963157</v>
      </c>
      <c r="M69" s="89">
        <v>1.33389</v>
      </c>
      <c r="N69" s="89"/>
      <c r="O69" s="89"/>
      <c r="P69" s="89"/>
      <c r="Q69" s="89"/>
      <c r="R69" s="89"/>
      <c r="S69" s="89"/>
      <c r="T69" s="89"/>
      <c r="U69" s="104"/>
    </row>
    <row r="70" s="72" customFormat="1" ht="13.25" spans="1:21">
      <c r="A70" s="90"/>
      <c r="B70" s="91"/>
      <c r="C70" s="91"/>
      <c r="D70" s="91" t="s">
        <v>693</v>
      </c>
      <c r="E70" s="91">
        <v>39</v>
      </c>
      <c r="F70" s="91">
        <v>0.112768</v>
      </c>
      <c r="G70" s="91">
        <v>0.062891</v>
      </c>
      <c r="H70" s="91">
        <v>0.080927</v>
      </c>
      <c r="I70" s="91">
        <v>-0.0105</v>
      </c>
      <c r="J70" s="91">
        <v>0.236034</v>
      </c>
      <c r="K70" s="91">
        <v>1.119372</v>
      </c>
      <c r="L70" s="91">
        <v>0.989556</v>
      </c>
      <c r="M70" s="91">
        <v>1.266218</v>
      </c>
      <c r="N70" s="91"/>
      <c r="O70" s="91"/>
      <c r="P70" s="91"/>
      <c r="Q70" s="91"/>
      <c r="R70" s="91"/>
      <c r="S70" s="91"/>
      <c r="T70" s="91"/>
      <c r="U70" s="105"/>
    </row>
    <row r="71" s="72" customFormat="1" spans="1:17">
      <c r="A71" s="92"/>
      <c r="N71" s="99"/>
      <c r="O71" s="99"/>
      <c r="P71" s="99"/>
      <c r="Q71" s="99"/>
    </row>
    <row r="72" s="72" customFormat="1" ht="13.25" spans="1:17">
      <c r="A72" s="92"/>
      <c r="N72" s="99"/>
      <c r="O72" s="99"/>
      <c r="P72" s="99"/>
      <c r="Q72" s="99"/>
    </row>
    <row r="73" s="72" customFormat="1" spans="1:21">
      <c r="A73" s="93" t="s">
        <v>57</v>
      </c>
      <c r="B73" s="94" t="s">
        <v>56</v>
      </c>
      <c r="C73" s="94" t="s">
        <v>688</v>
      </c>
      <c r="D73" s="94" t="s">
        <v>689</v>
      </c>
      <c r="E73" s="94">
        <v>7</v>
      </c>
      <c r="F73" s="94">
        <v>0.094755</v>
      </c>
      <c r="G73" s="94">
        <v>0.266087</v>
      </c>
      <c r="H73" s="94">
        <v>0.736294</v>
      </c>
      <c r="I73" s="94">
        <v>-0.42677</v>
      </c>
      <c r="J73" s="94">
        <v>0.616285</v>
      </c>
      <c r="K73" s="94">
        <v>1.09939</v>
      </c>
      <c r="L73" s="94">
        <v>0.652611</v>
      </c>
      <c r="M73" s="94">
        <v>1.852034</v>
      </c>
      <c r="N73" s="94" t="s">
        <v>689</v>
      </c>
      <c r="O73" s="94">
        <v>2.338966</v>
      </c>
      <c r="P73" s="94">
        <v>5</v>
      </c>
      <c r="Q73" s="106">
        <v>0.800527</v>
      </c>
      <c r="R73" s="100">
        <v>-0.01079</v>
      </c>
      <c r="S73" s="94">
        <v>0.053769</v>
      </c>
      <c r="T73" s="94">
        <v>0.848908</v>
      </c>
      <c r="U73" s="107">
        <v>0.509</v>
      </c>
    </row>
    <row r="74" s="72" customFormat="1" spans="1:21">
      <c r="A74" s="88"/>
      <c r="B74" s="89"/>
      <c r="C74" s="89"/>
      <c r="D74" s="89" t="s">
        <v>690</v>
      </c>
      <c r="E74" s="89">
        <v>7</v>
      </c>
      <c r="F74" s="89">
        <v>0.037188</v>
      </c>
      <c r="G74" s="89">
        <v>0.133322</v>
      </c>
      <c r="H74" s="89">
        <v>0.780294</v>
      </c>
      <c r="I74" s="89">
        <v>-0.22412</v>
      </c>
      <c r="J74" s="89">
        <v>0.2985</v>
      </c>
      <c r="K74" s="89">
        <v>1.037888</v>
      </c>
      <c r="L74" s="89">
        <v>0.799217</v>
      </c>
      <c r="M74" s="89">
        <v>1.347835</v>
      </c>
      <c r="N74" s="89"/>
      <c r="O74" s="89"/>
      <c r="P74" s="89"/>
      <c r="Q74" s="89"/>
      <c r="R74" s="89"/>
      <c r="S74" s="89"/>
      <c r="T74" s="89"/>
      <c r="U74" s="104"/>
    </row>
    <row r="75" s="72" customFormat="1" spans="1:21">
      <c r="A75" s="88"/>
      <c r="B75" s="89"/>
      <c r="C75" s="89"/>
      <c r="D75" s="89" t="s">
        <v>691</v>
      </c>
      <c r="E75" s="89">
        <v>7</v>
      </c>
      <c r="F75" s="89">
        <v>0.04581</v>
      </c>
      <c r="G75" s="89">
        <v>0.106185</v>
      </c>
      <c r="H75" s="89">
        <v>0.666166</v>
      </c>
      <c r="I75" s="89">
        <v>-0.16231</v>
      </c>
      <c r="J75" s="89">
        <v>0.253932</v>
      </c>
      <c r="K75" s="89">
        <v>1.046875</v>
      </c>
      <c r="L75" s="89">
        <v>0.850176</v>
      </c>
      <c r="M75" s="89">
        <v>1.289084</v>
      </c>
      <c r="N75" s="89" t="s">
        <v>691</v>
      </c>
      <c r="O75" s="89">
        <v>2.379211</v>
      </c>
      <c r="P75" s="89">
        <v>6</v>
      </c>
      <c r="Q75" s="89">
        <v>0.881733</v>
      </c>
      <c r="R75" s="89"/>
      <c r="S75" s="89"/>
      <c r="T75" s="89"/>
      <c r="U75" s="104"/>
    </row>
    <row r="76" s="72" customFormat="1" spans="1:21">
      <c r="A76" s="88"/>
      <c r="B76" s="89"/>
      <c r="C76" s="89"/>
      <c r="D76" s="89" t="s">
        <v>692</v>
      </c>
      <c r="E76" s="89">
        <v>7</v>
      </c>
      <c r="F76" s="89">
        <v>0.061665</v>
      </c>
      <c r="G76" s="89">
        <v>0.188127</v>
      </c>
      <c r="H76" s="89">
        <v>0.754212</v>
      </c>
      <c r="I76" s="89">
        <v>-0.30706</v>
      </c>
      <c r="J76" s="89">
        <v>0.430393</v>
      </c>
      <c r="K76" s="89">
        <v>1.063606</v>
      </c>
      <c r="L76" s="89">
        <v>0.735604</v>
      </c>
      <c r="M76" s="89">
        <v>1.537862</v>
      </c>
      <c r="N76" s="89"/>
      <c r="O76" s="89"/>
      <c r="P76" s="89"/>
      <c r="Q76" s="89"/>
      <c r="R76" s="89"/>
      <c r="S76" s="89"/>
      <c r="T76" s="89"/>
      <c r="U76" s="104"/>
    </row>
    <row r="77" s="72" customFormat="1" ht="13.25" spans="1:21">
      <c r="A77" s="96"/>
      <c r="B77" s="91"/>
      <c r="C77" s="91"/>
      <c r="D77" s="91" t="s">
        <v>693</v>
      </c>
      <c r="E77" s="91">
        <v>7</v>
      </c>
      <c r="F77" s="91">
        <v>0.059141</v>
      </c>
      <c r="G77" s="91">
        <v>0.169826</v>
      </c>
      <c r="H77" s="91">
        <v>0.739551</v>
      </c>
      <c r="I77" s="91">
        <v>-0.27372</v>
      </c>
      <c r="J77" s="91">
        <v>0.392001</v>
      </c>
      <c r="K77" s="91">
        <v>1.060925</v>
      </c>
      <c r="L77" s="91">
        <v>0.760546</v>
      </c>
      <c r="M77" s="91">
        <v>1.479939</v>
      </c>
      <c r="N77" s="91"/>
      <c r="O77" s="91"/>
      <c r="P77" s="91"/>
      <c r="Q77" s="91"/>
      <c r="R77" s="91"/>
      <c r="S77" s="91"/>
      <c r="T77" s="91"/>
      <c r="U77" s="105"/>
    </row>
    <row r="78" s="72" customFormat="1" spans="1:17">
      <c r="A78" s="92"/>
      <c r="N78" s="99"/>
      <c r="O78" s="99"/>
      <c r="P78" s="99"/>
      <c r="Q78" s="99"/>
    </row>
    <row r="79" s="72" customFormat="1" ht="13.25" spans="1:17">
      <c r="A79" s="92"/>
      <c r="N79" s="99"/>
      <c r="O79" s="99"/>
      <c r="P79" s="99"/>
      <c r="Q79" s="99"/>
    </row>
    <row r="80" s="72" customFormat="1" spans="1:21">
      <c r="A80" s="109" t="s">
        <v>696</v>
      </c>
      <c r="B80" s="94" t="s">
        <v>56</v>
      </c>
      <c r="C80" s="94" t="s">
        <v>694</v>
      </c>
      <c r="D80" s="94" t="s">
        <v>689</v>
      </c>
      <c r="E80" s="94">
        <v>56</v>
      </c>
      <c r="F80" s="94">
        <v>-0.04844</v>
      </c>
      <c r="G80" s="94">
        <v>0.060866</v>
      </c>
      <c r="H80" s="94">
        <v>0.42956</v>
      </c>
      <c r="I80" s="94">
        <v>-0.16774</v>
      </c>
      <c r="J80" s="94">
        <v>0.070852</v>
      </c>
      <c r="K80" s="94">
        <v>0.95271</v>
      </c>
      <c r="L80" s="94">
        <v>0.845573</v>
      </c>
      <c r="M80" s="94">
        <v>1.073423</v>
      </c>
      <c r="N80" s="94" t="s">
        <v>689</v>
      </c>
      <c r="O80" s="94">
        <v>44.48469</v>
      </c>
      <c r="P80" s="94">
        <v>54</v>
      </c>
      <c r="Q80" s="106">
        <v>0.818721</v>
      </c>
      <c r="R80" s="100">
        <v>0.007384</v>
      </c>
      <c r="S80" s="94">
        <v>0.011087</v>
      </c>
      <c r="T80" s="94">
        <v>0.508235</v>
      </c>
      <c r="U80" s="107">
        <v>0.1005</v>
      </c>
    </row>
    <row r="81" s="72" customFormat="1" spans="1:21">
      <c r="A81" s="88"/>
      <c r="B81" s="89"/>
      <c r="C81" s="89"/>
      <c r="D81" s="89" t="s">
        <v>690</v>
      </c>
      <c r="E81" s="89">
        <v>56</v>
      </c>
      <c r="F81" s="89">
        <v>-0.0556</v>
      </c>
      <c r="G81" s="89">
        <v>0.057838</v>
      </c>
      <c r="H81" s="89">
        <v>0.336389</v>
      </c>
      <c r="I81" s="89">
        <v>-0.16896</v>
      </c>
      <c r="J81" s="89">
        <v>0.057762</v>
      </c>
      <c r="K81" s="89">
        <v>0.945916</v>
      </c>
      <c r="L81" s="89">
        <v>0.844539</v>
      </c>
      <c r="M81" s="89">
        <v>1.059463</v>
      </c>
      <c r="N81" s="89"/>
      <c r="O81" s="89"/>
      <c r="P81" s="89"/>
      <c r="Q81" s="89"/>
      <c r="R81" s="89"/>
      <c r="S81" s="89"/>
      <c r="T81" s="89"/>
      <c r="U81" s="104"/>
    </row>
    <row r="82" s="72" customFormat="1" spans="1:21">
      <c r="A82" s="88"/>
      <c r="B82" s="89"/>
      <c r="C82" s="89"/>
      <c r="D82" s="89" t="s">
        <v>691</v>
      </c>
      <c r="E82" s="89">
        <v>56</v>
      </c>
      <c r="F82" s="89">
        <v>-0.01498</v>
      </c>
      <c r="G82" s="89">
        <v>0.034352</v>
      </c>
      <c r="H82" s="89">
        <v>0.662774</v>
      </c>
      <c r="I82" s="89">
        <v>-0.08231</v>
      </c>
      <c r="J82" s="89">
        <v>0.052349</v>
      </c>
      <c r="K82" s="89">
        <v>0.985131</v>
      </c>
      <c r="L82" s="89">
        <v>0.920986</v>
      </c>
      <c r="M82" s="89">
        <v>1.053744</v>
      </c>
      <c r="N82" s="89" t="s">
        <v>691</v>
      </c>
      <c r="O82" s="89">
        <v>44.92827</v>
      </c>
      <c r="P82" s="89">
        <v>55</v>
      </c>
      <c r="Q82" s="89">
        <v>0.83184</v>
      </c>
      <c r="R82" s="89"/>
      <c r="S82" s="89"/>
      <c r="T82" s="89"/>
      <c r="U82" s="104"/>
    </row>
    <row r="83" s="72" customFormat="1" spans="1:21">
      <c r="A83" s="95"/>
      <c r="B83" s="89"/>
      <c r="C83" s="89"/>
      <c r="D83" s="89" t="s">
        <v>692</v>
      </c>
      <c r="E83" s="89">
        <v>56</v>
      </c>
      <c r="F83" s="89">
        <v>-0.04583</v>
      </c>
      <c r="G83" s="89">
        <v>0.108591</v>
      </c>
      <c r="H83" s="89">
        <v>0.67465</v>
      </c>
      <c r="I83" s="89">
        <v>-0.25867</v>
      </c>
      <c r="J83" s="89">
        <v>0.16701</v>
      </c>
      <c r="K83" s="89">
        <v>0.955206</v>
      </c>
      <c r="L83" s="89">
        <v>0.77208</v>
      </c>
      <c r="M83" s="89">
        <v>1.181767</v>
      </c>
      <c r="N83" s="89"/>
      <c r="O83" s="89"/>
      <c r="P83" s="89"/>
      <c r="Q83" s="89"/>
      <c r="R83" s="89"/>
      <c r="S83" s="89"/>
      <c r="T83" s="89"/>
      <c r="U83" s="104"/>
    </row>
    <row r="84" s="72" customFormat="1" ht="13.25" spans="1:21">
      <c r="A84" s="90"/>
      <c r="B84" s="91"/>
      <c r="C84" s="91"/>
      <c r="D84" s="91" t="s">
        <v>693</v>
      </c>
      <c r="E84" s="91">
        <v>56</v>
      </c>
      <c r="F84" s="91">
        <v>-0.06412</v>
      </c>
      <c r="G84" s="91">
        <v>0.059951</v>
      </c>
      <c r="H84" s="91">
        <v>0.289537</v>
      </c>
      <c r="I84" s="91">
        <v>-0.18162</v>
      </c>
      <c r="J84" s="91">
        <v>0.053389</v>
      </c>
      <c r="K84" s="91">
        <v>0.937897</v>
      </c>
      <c r="L84" s="91">
        <v>0.833918</v>
      </c>
      <c r="M84" s="91">
        <v>1.05484</v>
      </c>
      <c r="N84" s="91"/>
      <c r="O84" s="91"/>
      <c r="P84" s="91"/>
      <c r="Q84" s="91"/>
      <c r="R84" s="91"/>
      <c r="S84" s="91"/>
      <c r="T84" s="91"/>
      <c r="U84" s="105"/>
    </row>
    <row r="85" s="72" customFormat="1" spans="1:17">
      <c r="A85" s="92"/>
      <c r="N85" s="99"/>
      <c r="O85" s="99"/>
      <c r="P85" s="99"/>
      <c r="Q85" s="99"/>
    </row>
    <row r="86" s="72" customFormat="1" ht="13.25" spans="1:17">
      <c r="A86" s="92"/>
      <c r="N86" s="99"/>
      <c r="O86" s="99"/>
      <c r="P86" s="99"/>
      <c r="Q86" s="99"/>
    </row>
    <row r="87" s="72" customFormat="1" spans="1:21">
      <c r="A87" s="93" t="s">
        <v>45</v>
      </c>
      <c r="B87" s="94" t="s">
        <v>44</v>
      </c>
      <c r="C87" s="94" t="s">
        <v>688</v>
      </c>
      <c r="D87" s="94" t="s">
        <v>689</v>
      </c>
      <c r="E87" s="94">
        <v>4</v>
      </c>
      <c r="F87" s="94">
        <v>0.319092</v>
      </c>
      <c r="G87" s="94">
        <v>0.254844</v>
      </c>
      <c r="H87" s="94">
        <v>0.337108</v>
      </c>
      <c r="I87" s="94">
        <v>-0.1804</v>
      </c>
      <c r="J87" s="94">
        <v>0.818587</v>
      </c>
      <c r="K87" s="94">
        <v>1.375878</v>
      </c>
      <c r="L87" s="94">
        <v>0.834934</v>
      </c>
      <c r="M87" s="94">
        <v>2.267293</v>
      </c>
      <c r="N87" s="94" t="s">
        <v>689</v>
      </c>
      <c r="O87" s="94">
        <v>1.623011</v>
      </c>
      <c r="P87" s="94">
        <v>2</v>
      </c>
      <c r="Q87" s="106">
        <v>0.444189</v>
      </c>
      <c r="R87" s="100">
        <v>-0.01664</v>
      </c>
      <c r="S87" s="94">
        <v>0.050177</v>
      </c>
      <c r="T87" s="94">
        <v>0.771675</v>
      </c>
      <c r="U87" s="107" t="s">
        <v>697</v>
      </c>
    </row>
    <row r="88" s="72" customFormat="1" spans="1:21">
      <c r="A88" s="88"/>
      <c r="B88" s="89"/>
      <c r="C88" s="89"/>
      <c r="D88" s="89" t="s">
        <v>690</v>
      </c>
      <c r="E88" s="89">
        <v>4</v>
      </c>
      <c r="F88" s="89">
        <v>0.263534</v>
      </c>
      <c r="G88" s="89">
        <v>0.126651</v>
      </c>
      <c r="H88" s="89">
        <v>0.037454</v>
      </c>
      <c r="I88" s="89">
        <v>0.015298</v>
      </c>
      <c r="J88" s="89">
        <v>0.51177</v>
      </c>
      <c r="K88" s="89">
        <v>1.301521</v>
      </c>
      <c r="L88" s="89">
        <v>1.015415</v>
      </c>
      <c r="M88" s="89">
        <v>1.668241</v>
      </c>
      <c r="N88" s="89"/>
      <c r="O88" s="89"/>
      <c r="P88" s="89"/>
      <c r="Q88" s="89"/>
      <c r="R88" s="89"/>
      <c r="S88" s="89"/>
      <c r="T88" s="89"/>
      <c r="U88" s="104"/>
    </row>
    <row r="89" s="72" customFormat="1" spans="1:21">
      <c r="A89" s="88"/>
      <c r="B89" s="89"/>
      <c r="C89" s="89"/>
      <c r="D89" s="89" t="s">
        <v>691</v>
      </c>
      <c r="E89" s="89">
        <v>4</v>
      </c>
      <c r="F89" s="89">
        <v>0.243898</v>
      </c>
      <c r="G89" s="89">
        <v>0.11638</v>
      </c>
      <c r="H89" s="89">
        <v>0.036109</v>
      </c>
      <c r="I89" s="89">
        <v>0.015793</v>
      </c>
      <c r="J89" s="89">
        <v>0.472003</v>
      </c>
      <c r="K89" s="89">
        <v>1.276214</v>
      </c>
      <c r="L89" s="89">
        <v>1.015918</v>
      </c>
      <c r="M89" s="89">
        <v>1.603203</v>
      </c>
      <c r="N89" s="89" t="s">
        <v>691</v>
      </c>
      <c r="O89" s="89">
        <v>1.73301</v>
      </c>
      <c r="P89" s="89">
        <v>3</v>
      </c>
      <c r="Q89" s="89">
        <v>0.62962</v>
      </c>
      <c r="R89" s="89"/>
      <c r="S89" s="89"/>
      <c r="T89" s="89"/>
      <c r="U89" s="104"/>
    </row>
    <row r="90" s="72" customFormat="1" spans="1:21">
      <c r="A90" s="88"/>
      <c r="B90" s="89"/>
      <c r="C90" s="89"/>
      <c r="D90" s="89" t="s">
        <v>692</v>
      </c>
      <c r="E90" s="89">
        <v>4</v>
      </c>
      <c r="F90" s="89">
        <v>0.291917</v>
      </c>
      <c r="G90" s="89">
        <v>0.1959</v>
      </c>
      <c r="H90" s="89">
        <v>0.232966</v>
      </c>
      <c r="I90" s="89">
        <v>-0.09205</v>
      </c>
      <c r="J90" s="89">
        <v>0.675881</v>
      </c>
      <c r="K90" s="89">
        <v>1.338991</v>
      </c>
      <c r="L90" s="89">
        <v>0.912062</v>
      </c>
      <c r="M90" s="89">
        <v>1.965764</v>
      </c>
      <c r="N90" s="89"/>
      <c r="O90" s="89"/>
      <c r="P90" s="89"/>
      <c r="Q90" s="89"/>
      <c r="R90" s="89"/>
      <c r="S90" s="89"/>
      <c r="T90" s="89"/>
      <c r="U90" s="104"/>
    </row>
    <row r="91" s="72" customFormat="1" ht="13.25" spans="1:21">
      <c r="A91" s="96"/>
      <c r="B91" s="91"/>
      <c r="C91" s="91"/>
      <c r="D91" s="91" t="s">
        <v>693</v>
      </c>
      <c r="E91" s="91">
        <v>4</v>
      </c>
      <c r="F91" s="91">
        <v>0.259861</v>
      </c>
      <c r="G91" s="91">
        <v>0.153892</v>
      </c>
      <c r="H91" s="91">
        <v>0.18988</v>
      </c>
      <c r="I91" s="91">
        <v>-0.04177</v>
      </c>
      <c r="J91" s="91">
        <v>0.56149</v>
      </c>
      <c r="K91" s="91">
        <v>1.29675</v>
      </c>
      <c r="L91" s="91">
        <v>0.959093</v>
      </c>
      <c r="M91" s="91">
        <v>1.753283</v>
      </c>
      <c r="N91" s="91"/>
      <c r="O91" s="91"/>
      <c r="P91" s="91"/>
      <c r="Q91" s="91"/>
      <c r="R91" s="91"/>
      <c r="S91" s="91"/>
      <c r="T91" s="91"/>
      <c r="U91" s="105"/>
    </row>
    <row r="92" s="72" customFormat="1" spans="1:17">
      <c r="A92" s="92"/>
      <c r="N92" s="99"/>
      <c r="O92" s="99"/>
      <c r="P92" s="99"/>
      <c r="Q92" s="99"/>
    </row>
    <row r="93" s="72" customFormat="1" ht="13.25" spans="1:17">
      <c r="A93" s="92"/>
      <c r="N93" s="99"/>
      <c r="O93" s="99"/>
      <c r="P93" s="99"/>
      <c r="Q93" s="99"/>
    </row>
    <row r="94" s="72" customFormat="1" spans="1:21">
      <c r="A94" s="93" t="s">
        <v>70</v>
      </c>
      <c r="B94" s="94" t="s">
        <v>44</v>
      </c>
      <c r="C94" s="94" t="s">
        <v>694</v>
      </c>
      <c r="D94" s="94" t="s">
        <v>689</v>
      </c>
      <c r="E94" s="94">
        <v>49</v>
      </c>
      <c r="F94" s="94">
        <v>0.178073</v>
      </c>
      <c r="G94" s="94">
        <v>0.100074</v>
      </c>
      <c r="H94" s="94">
        <v>0.081639</v>
      </c>
      <c r="I94" s="94">
        <v>-0.01807</v>
      </c>
      <c r="J94" s="94">
        <v>0.374219</v>
      </c>
      <c r="K94" s="94">
        <v>1.194913</v>
      </c>
      <c r="L94" s="94">
        <v>0.98209</v>
      </c>
      <c r="M94" s="94">
        <v>1.453856</v>
      </c>
      <c r="N94" s="94" t="s">
        <v>689</v>
      </c>
      <c r="O94" s="94">
        <v>31.63279</v>
      </c>
      <c r="P94" s="94">
        <v>48</v>
      </c>
      <c r="Q94" s="106">
        <v>0.967115</v>
      </c>
      <c r="R94" s="100">
        <v>-0.00449</v>
      </c>
      <c r="S94" s="94">
        <v>0.013655</v>
      </c>
      <c r="T94" s="94">
        <v>0.743742</v>
      </c>
      <c r="U94" s="107">
        <v>0.182</v>
      </c>
    </row>
    <row r="95" s="72" customFormat="1" spans="1:21">
      <c r="A95" s="88"/>
      <c r="B95" s="89"/>
      <c r="C95" s="89"/>
      <c r="D95" s="89" t="s">
        <v>690</v>
      </c>
      <c r="E95" s="89">
        <v>49</v>
      </c>
      <c r="F95" s="89">
        <v>0.153563</v>
      </c>
      <c r="G95" s="89">
        <v>0.073436</v>
      </c>
      <c r="H95" s="89">
        <v>0.036519</v>
      </c>
      <c r="I95" s="89">
        <v>0.009628</v>
      </c>
      <c r="J95" s="89">
        <v>0.297498</v>
      </c>
      <c r="K95" s="89">
        <v>1.165981</v>
      </c>
      <c r="L95" s="89">
        <v>1.009674</v>
      </c>
      <c r="M95" s="89">
        <v>1.346485</v>
      </c>
      <c r="N95" s="89"/>
      <c r="O95" s="89"/>
      <c r="P95" s="89"/>
      <c r="Q95" s="89"/>
      <c r="R95" s="89"/>
      <c r="S95" s="89"/>
      <c r="T95" s="89"/>
      <c r="U95" s="104"/>
    </row>
    <row r="96" s="72" customFormat="1" spans="1:21">
      <c r="A96" s="88"/>
      <c r="B96" s="89"/>
      <c r="C96" s="89"/>
      <c r="D96" s="89" t="s">
        <v>691</v>
      </c>
      <c r="E96" s="89">
        <v>49</v>
      </c>
      <c r="F96" s="89">
        <v>0.148724</v>
      </c>
      <c r="G96" s="89">
        <v>0.045266</v>
      </c>
      <c r="H96" s="89">
        <v>0.001018</v>
      </c>
      <c r="I96" s="89">
        <v>0.060003</v>
      </c>
      <c r="J96" s="89">
        <v>0.237445</v>
      </c>
      <c r="K96" s="89">
        <v>1.160353</v>
      </c>
      <c r="L96" s="89">
        <v>1.06184</v>
      </c>
      <c r="M96" s="89">
        <v>1.268006</v>
      </c>
      <c r="N96" s="89" t="s">
        <v>691</v>
      </c>
      <c r="O96" s="89">
        <v>31.52466</v>
      </c>
      <c r="P96" s="89">
        <v>47</v>
      </c>
      <c r="Q96" s="89">
        <v>0.959455</v>
      </c>
      <c r="R96" s="89"/>
      <c r="S96" s="89"/>
      <c r="T96" s="89"/>
      <c r="U96" s="104"/>
    </row>
    <row r="97" s="72" customFormat="1" spans="1:21">
      <c r="A97" s="95"/>
      <c r="B97" s="89"/>
      <c r="C97" s="89"/>
      <c r="D97" s="89" t="s">
        <v>692</v>
      </c>
      <c r="E97" s="89">
        <v>49</v>
      </c>
      <c r="F97" s="89">
        <v>0.154772</v>
      </c>
      <c r="G97" s="89">
        <v>0.125891</v>
      </c>
      <c r="H97" s="89">
        <v>0.224911</v>
      </c>
      <c r="I97" s="89">
        <v>-0.09198</v>
      </c>
      <c r="J97" s="89">
        <v>0.401519</v>
      </c>
      <c r="K97" s="89">
        <v>1.167392</v>
      </c>
      <c r="L97" s="89">
        <v>0.912128</v>
      </c>
      <c r="M97" s="89">
        <v>1.494093</v>
      </c>
      <c r="N97" s="89"/>
      <c r="O97" s="89"/>
      <c r="P97" s="89"/>
      <c r="Q97" s="89"/>
      <c r="R97" s="89"/>
      <c r="S97" s="89"/>
      <c r="T97" s="89"/>
      <c r="U97" s="104"/>
    </row>
    <row r="98" s="72" customFormat="1" ht="13.25" spans="1:21">
      <c r="A98" s="90"/>
      <c r="B98" s="91"/>
      <c r="C98" s="91"/>
      <c r="D98" s="91" t="s">
        <v>693</v>
      </c>
      <c r="E98" s="91">
        <v>49</v>
      </c>
      <c r="F98" s="91">
        <v>0.142634</v>
      </c>
      <c r="G98" s="91">
        <v>0.082986</v>
      </c>
      <c r="H98" s="91">
        <v>0.0921</v>
      </c>
      <c r="I98" s="91">
        <v>-0.02002</v>
      </c>
      <c r="J98" s="91">
        <v>0.305287</v>
      </c>
      <c r="K98" s="91">
        <v>1.153308</v>
      </c>
      <c r="L98" s="91">
        <v>0.980181</v>
      </c>
      <c r="M98" s="91">
        <v>1.357014</v>
      </c>
      <c r="N98" s="91"/>
      <c r="O98" s="91"/>
      <c r="P98" s="91"/>
      <c r="Q98" s="91"/>
      <c r="R98" s="91"/>
      <c r="S98" s="91"/>
      <c r="T98" s="91"/>
      <c r="U98" s="105"/>
    </row>
    <row r="99" s="72" customFormat="1" spans="1:17">
      <c r="A99" s="92"/>
      <c r="N99" s="99"/>
      <c r="O99" s="99"/>
      <c r="P99" s="99"/>
      <c r="Q99" s="99"/>
    </row>
    <row r="100" s="72" customFormat="1" ht="13.25" spans="1:17">
      <c r="A100" s="92"/>
      <c r="N100" s="99"/>
      <c r="O100" s="99"/>
      <c r="P100" s="99"/>
      <c r="Q100" s="99"/>
    </row>
    <row r="101" s="72" customFormat="1" spans="1:21">
      <c r="A101" s="93" t="s">
        <v>43</v>
      </c>
      <c r="B101" s="94" t="s">
        <v>39</v>
      </c>
      <c r="C101" s="94" t="s">
        <v>688</v>
      </c>
      <c r="D101" s="94" t="s">
        <v>689</v>
      </c>
      <c r="E101" s="94">
        <v>16</v>
      </c>
      <c r="F101" s="94">
        <v>0.028042</v>
      </c>
      <c r="G101" s="94">
        <v>0.091134</v>
      </c>
      <c r="H101" s="94">
        <v>0.762842</v>
      </c>
      <c r="I101" s="94">
        <v>-0.15058</v>
      </c>
      <c r="J101" s="94">
        <v>0.206665</v>
      </c>
      <c r="K101" s="94">
        <v>1.028439</v>
      </c>
      <c r="L101" s="94">
        <v>0.860208</v>
      </c>
      <c r="M101" s="94">
        <v>1.22957</v>
      </c>
      <c r="N101" s="94" t="s">
        <v>689</v>
      </c>
      <c r="O101" s="94">
        <v>3.193985</v>
      </c>
      <c r="P101" s="94">
        <v>14</v>
      </c>
      <c r="Q101" s="106">
        <v>0.998678</v>
      </c>
      <c r="R101" s="100">
        <v>-0.02258</v>
      </c>
      <c r="S101" s="94">
        <v>0.031443</v>
      </c>
      <c r="T101" s="94">
        <v>0.484422</v>
      </c>
      <c r="U101" s="110">
        <v>0.4015</v>
      </c>
    </row>
    <row r="102" s="72" customFormat="1" spans="1:21">
      <c r="A102" s="88"/>
      <c r="B102" s="89"/>
      <c r="C102" s="89"/>
      <c r="D102" s="89" t="s">
        <v>690</v>
      </c>
      <c r="E102" s="89">
        <v>16</v>
      </c>
      <c r="F102" s="89">
        <v>-0.00183</v>
      </c>
      <c r="G102" s="89">
        <v>0.058347</v>
      </c>
      <c r="H102" s="89">
        <v>0.974964</v>
      </c>
      <c r="I102" s="89">
        <v>-0.11619</v>
      </c>
      <c r="J102" s="89">
        <v>0.112528</v>
      </c>
      <c r="K102" s="89">
        <v>0.998171</v>
      </c>
      <c r="L102" s="89">
        <v>0.890306</v>
      </c>
      <c r="M102" s="89">
        <v>1.119104</v>
      </c>
      <c r="N102" s="89"/>
      <c r="O102" s="89"/>
      <c r="P102" s="89"/>
      <c r="Q102" s="89"/>
      <c r="R102" s="89"/>
      <c r="S102" s="89"/>
      <c r="T102" s="89"/>
      <c r="U102" s="104"/>
    </row>
    <row r="103" s="72" customFormat="1" spans="1:21">
      <c r="A103" s="88"/>
      <c r="B103" s="89"/>
      <c r="C103" s="89"/>
      <c r="D103" s="89" t="s">
        <v>691</v>
      </c>
      <c r="E103" s="89">
        <v>16</v>
      </c>
      <c r="F103" s="89">
        <v>-0.02913</v>
      </c>
      <c r="G103" s="89">
        <v>0.044371</v>
      </c>
      <c r="H103" s="89">
        <v>0.511462</v>
      </c>
      <c r="I103" s="89">
        <v>-0.1161</v>
      </c>
      <c r="J103" s="89">
        <v>0.057835</v>
      </c>
      <c r="K103" s="89">
        <v>0.971288</v>
      </c>
      <c r="L103" s="89">
        <v>0.890386</v>
      </c>
      <c r="M103" s="89">
        <v>1.05954</v>
      </c>
      <c r="N103" s="89" t="s">
        <v>691</v>
      </c>
      <c r="O103" s="89">
        <v>3.709858</v>
      </c>
      <c r="P103" s="89">
        <v>15</v>
      </c>
      <c r="Q103" s="89">
        <v>0.998543</v>
      </c>
      <c r="R103" s="89"/>
      <c r="S103" s="89"/>
      <c r="T103" s="89"/>
      <c r="U103" s="104"/>
    </row>
    <row r="104" s="72" customFormat="1" spans="1:21">
      <c r="A104" s="88"/>
      <c r="B104" s="89"/>
      <c r="C104" s="89"/>
      <c r="D104" s="89" t="s">
        <v>692</v>
      </c>
      <c r="E104" s="89">
        <v>16</v>
      </c>
      <c r="F104" s="89">
        <v>-0.09227</v>
      </c>
      <c r="G104" s="89">
        <v>0.08643</v>
      </c>
      <c r="H104" s="89">
        <v>0.302598</v>
      </c>
      <c r="I104" s="89">
        <v>-0.26167</v>
      </c>
      <c r="J104" s="89">
        <v>0.077133</v>
      </c>
      <c r="K104" s="89">
        <v>0.911859</v>
      </c>
      <c r="L104" s="89">
        <v>0.769764</v>
      </c>
      <c r="M104" s="89">
        <v>1.080186</v>
      </c>
      <c r="N104" s="89"/>
      <c r="O104" s="89"/>
      <c r="P104" s="89"/>
      <c r="Q104" s="89"/>
      <c r="R104" s="89"/>
      <c r="S104" s="89"/>
      <c r="T104" s="89"/>
      <c r="U104" s="104"/>
    </row>
    <row r="105" s="72" customFormat="1" ht="13.25" spans="1:21">
      <c r="A105" s="96"/>
      <c r="B105" s="91"/>
      <c r="C105" s="91"/>
      <c r="D105" s="91" t="s">
        <v>693</v>
      </c>
      <c r="E105" s="91">
        <v>16</v>
      </c>
      <c r="F105" s="91">
        <v>0.012701</v>
      </c>
      <c r="G105" s="91">
        <v>0.071028</v>
      </c>
      <c r="H105" s="91">
        <v>0.860475</v>
      </c>
      <c r="I105" s="91">
        <v>-0.12651</v>
      </c>
      <c r="J105" s="91">
        <v>0.151915</v>
      </c>
      <c r="K105" s="91">
        <v>1.012782</v>
      </c>
      <c r="L105" s="91">
        <v>0.881163</v>
      </c>
      <c r="M105" s="91">
        <v>1.164061</v>
      </c>
      <c r="N105" s="91"/>
      <c r="O105" s="91"/>
      <c r="P105" s="91"/>
      <c r="Q105" s="91"/>
      <c r="R105" s="91"/>
      <c r="S105" s="91"/>
      <c r="T105" s="91"/>
      <c r="U105" s="105"/>
    </row>
    <row r="106" s="72" customFormat="1" spans="1:17">
      <c r="A106" s="92"/>
      <c r="N106" s="99"/>
      <c r="O106" s="99"/>
      <c r="P106" s="99"/>
      <c r="Q106" s="99"/>
    </row>
    <row r="107" s="72" customFormat="1" ht="13.25" spans="1:17">
      <c r="A107" s="92"/>
      <c r="N107" s="99"/>
      <c r="O107" s="99"/>
      <c r="P107" s="99"/>
      <c r="Q107" s="99"/>
    </row>
    <row r="108" s="72" customFormat="1" spans="1:21">
      <c r="A108" s="93" t="s">
        <v>68</v>
      </c>
      <c r="B108" s="94" t="s">
        <v>39</v>
      </c>
      <c r="C108" s="94" t="s">
        <v>694</v>
      </c>
      <c r="D108" s="94" t="s">
        <v>689</v>
      </c>
      <c r="E108" s="94">
        <v>40</v>
      </c>
      <c r="F108" s="94">
        <v>-0.09115</v>
      </c>
      <c r="G108" s="94">
        <v>0.054325</v>
      </c>
      <c r="H108" s="94">
        <v>0.101577</v>
      </c>
      <c r="I108" s="94">
        <v>-0.19763</v>
      </c>
      <c r="J108" s="94">
        <v>0.015326</v>
      </c>
      <c r="K108" s="94">
        <v>0.91288</v>
      </c>
      <c r="L108" s="94">
        <v>0.820674</v>
      </c>
      <c r="M108" s="94">
        <v>1.015444</v>
      </c>
      <c r="N108" s="94" t="s">
        <v>689</v>
      </c>
      <c r="O108" s="94">
        <v>31.48602</v>
      </c>
      <c r="P108" s="94">
        <v>38</v>
      </c>
      <c r="Q108" s="106">
        <v>0.763325</v>
      </c>
      <c r="R108" s="100">
        <v>0.026257</v>
      </c>
      <c r="S108" s="94">
        <v>0.017945</v>
      </c>
      <c r="T108" s="94">
        <v>0.151631</v>
      </c>
      <c r="U108" s="107">
        <v>0.3545</v>
      </c>
    </row>
    <row r="109" s="72" customFormat="1" spans="1:21">
      <c r="A109" s="88"/>
      <c r="B109" s="89"/>
      <c r="C109" s="89"/>
      <c r="D109" s="89" t="s">
        <v>690</v>
      </c>
      <c r="E109" s="89">
        <v>40</v>
      </c>
      <c r="F109" s="89">
        <v>-0.04608</v>
      </c>
      <c r="G109" s="89">
        <v>0.034321</v>
      </c>
      <c r="H109" s="89">
        <v>0.179403</v>
      </c>
      <c r="I109" s="89">
        <v>-0.11335</v>
      </c>
      <c r="J109" s="89">
        <v>0.02119</v>
      </c>
      <c r="K109" s="89">
        <v>0.954966</v>
      </c>
      <c r="L109" s="89">
        <v>0.892838</v>
      </c>
      <c r="M109" s="89">
        <v>1.021416</v>
      </c>
      <c r="N109" s="89"/>
      <c r="O109" s="89"/>
      <c r="P109" s="89"/>
      <c r="Q109" s="89"/>
      <c r="R109" s="89"/>
      <c r="S109" s="89"/>
      <c r="T109" s="89"/>
      <c r="U109" s="104"/>
    </row>
    <row r="110" s="72" customFormat="1" spans="1:21">
      <c r="A110" s="88"/>
      <c r="B110" s="89"/>
      <c r="C110" s="89"/>
      <c r="D110" s="89" t="s">
        <v>691</v>
      </c>
      <c r="E110" s="89">
        <v>40</v>
      </c>
      <c r="F110" s="89">
        <v>-0.01954</v>
      </c>
      <c r="G110" s="89">
        <v>0.023586</v>
      </c>
      <c r="H110" s="89">
        <v>0.407305</v>
      </c>
      <c r="I110" s="89">
        <v>-0.06577</v>
      </c>
      <c r="J110" s="89">
        <v>0.026684</v>
      </c>
      <c r="K110" s="89">
        <v>0.980645</v>
      </c>
      <c r="L110" s="89">
        <v>0.936343</v>
      </c>
      <c r="M110" s="89">
        <v>1.027044</v>
      </c>
      <c r="N110" s="89" t="s">
        <v>691</v>
      </c>
      <c r="O110" s="89">
        <v>33.62702</v>
      </c>
      <c r="P110" s="89">
        <v>39</v>
      </c>
      <c r="Q110" s="89">
        <v>0.71305</v>
      </c>
      <c r="R110" s="89"/>
      <c r="S110" s="89"/>
      <c r="T110" s="89"/>
      <c r="U110" s="104"/>
    </row>
    <row r="111" s="72" customFormat="1" spans="1:21">
      <c r="A111" s="95"/>
      <c r="B111" s="89"/>
      <c r="C111" s="89"/>
      <c r="D111" s="89" t="s">
        <v>692</v>
      </c>
      <c r="E111" s="89">
        <v>40</v>
      </c>
      <c r="F111" s="89">
        <v>-0.04823</v>
      </c>
      <c r="G111" s="89">
        <v>0.058958</v>
      </c>
      <c r="H111" s="89">
        <v>0.418274</v>
      </c>
      <c r="I111" s="89">
        <v>-0.16379</v>
      </c>
      <c r="J111" s="89">
        <v>0.067325</v>
      </c>
      <c r="K111" s="89">
        <v>0.952911</v>
      </c>
      <c r="L111" s="89">
        <v>0.848919</v>
      </c>
      <c r="M111" s="89">
        <v>1.069643</v>
      </c>
      <c r="N111" s="89"/>
      <c r="O111" s="89"/>
      <c r="P111" s="89"/>
      <c r="Q111" s="89"/>
      <c r="R111" s="89"/>
      <c r="S111" s="89"/>
      <c r="T111" s="89"/>
      <c r="U111" s="104"/>
    </row>
    <row r="112" s="72" customFormat="1" ht="13.25" spans="1:21">
      <c r="A112" s="90"/>
      <c r="B112" s="91"/>
      <c r="C112" s="91"/>
      <c r="D112" s="91" t="s">
        <v>693</v>
      </c>
      <c r="E112" s="91">
        <v>40</v>
      </c>
      <c r="F112" s="91">
        <v>-0.04378</v>
      </c>
      <c r="G112" s="91">
        <v>0.04305</v>
      </c>
      <c r="H112" s="91">
        <v>0.315461</v>
      </c>
      <c r="I112" s="91">
        <v>-0.12816</v>
      </c>
      <c r="J112" s="91">
        <v>0.040599</v>
      </c>
      <c r="K112" s="91">
        <v>0.957166</v>
      </c>
      <c r="L112" s="91">
        <v>0.879717</v>
      </c>
      <c r="M112" s="91">
        <v>1.041435</v>
      </c>
      <c r="N112" s="91"/>
      <c r="O112" s="91"/>
      <c r="P112" s="91"/>
      <c r="Q112" s="91"/>
      <c r="R112" s="91"/>
      <c r="S112" s="91"/>
      <c r="T112" s="91"/>
      <c r="U112" s="105"/>
    </row>
    <row r="113" s="72" customFormat="1" spans="1:17">
      <c r="A113" s="92"/>
      <c r="N113" s="99"/>
      <c r="O113" s="99"/>
      <c r="P113" s="99"/>
      <c r="Q113" s="99"/>
    </row>
    <row r="114" s="72" customFormat="1" ht="13.25" spans="1:17">
      <c r="A114" s="92"/>
      <c r="N114" s="99"/>
      <c r="O114" s="99"/>
      <c r="P114" s="99"/>
      <c r="Q114" s="99"/>
    </row>
    <row r="115" s="72" customFormat="1" spans="1:21">
      <c r="A115" s="93" t="s">
        <v>51</v>
      </c>
      <c r="B115" s="94" t="s">
        <v>50</v>
      </c>
      <c r="C115" s="94" t="s">
        <v>688</v>
      </c>
      <c r="D115" s="94" t="s">
        <v>689</v>
      </c>
      <c r="E115" s="94">
        <v>16</v>
      </c>
      <c r="F115" s="94">
        <v>0.030866</v>
      </c>
      <c r="G115" s="94">
        <v>0.095588</v>
      </c>
      <c r="H115" s="94">
        <v>0.75154</v>
      </c>
      <c r="I115" s="94">
        <v>-0.15649</v>
      </c>
      <c r="J115" s="94">
        <v>0.218218</v>
      </c>
      <c r="K115" s="94">
        <v>1.031347</v>
      </c>
      <c r="L115" s="94">
        <v>0.855143</v>
      </c>
      <c r="M115" s="94">
        <v>1.243858</v>
      </c>
      <c r="N115" s="94" t="s">
        <v>689</v>
      </c>
      <c r="O115" s="94">
        <v>9.087599</v>
      </c>
      <c r="P115" s="94">
        <v>14</v>
      </c>
      <c r="Q115" s="106">
        <v>0.825398</v>
      </c>
      <c r="R115" s="100">
        <v>0.022373</v>
      </c>
      <c r="S115" s="94">
        <v>0.026838</v>
      </c>
      <c r="T115" s="94">
        <v>0.418485</v>
      </c>
      <c r="U115" s="107">
        <v>0.109</v>
      </c>
    </row>
    <row r="116" s="72" customFormat="1" spans="1:21">
      <c r="A116" s="88"/>
      <c r="B116" s="89"/>
      <c r="C116" s="89"/>
      <c r="D116" s="89" t="s">
        <v>690</v>
      </c>
      <c r="E116" s="89">
        <v>16</v>
      </c>
      <c r="F116" s="89">
        <v>0.106129</v>
      </c>
      <c r="G116" s="89">
        <v>0.061932</v>
      </c>
      <c r="H116" s="89">
        <v>0.086595</v>
      </c>
      <c r="I116" s="89">
        <v>-0.01526</v>
      </c>
      <c r="J116" s="89">
        <v>0.227515</v>
      </c>
      <c r="K116" s="89">
        <v>1.111965</v>
      </c>
      <c r="L116" s="89">
        <v>0.984858</v>
      </c>
      <c r="M116" s="89">
        <v>1.255476</v>
      </c>
      <c r="N116" s="89"/>
      <c r="O116" s="89"/>
      <c r="P116" s="89"/>
      <c r="Q116" s="89"/>
      <c r="R116" s="89"/>
      <c r="S116" s="89"/>
      <c r="T116" s="89"/>
      <c r="U116" s="104"/>
    </row>
    <row r="117" s="72" customFormat="1" spans="1:21">
      <c r="A117" s="88"/>
      <c r="B117" s="89"/>
      <c r="C117" s="89"/>
      <c r="D117" s="89" t="s">
        <v>691</v>
      </c>
      <c r="E117" s="89">
        <v>16</v>
      </c>
      <c r="F117" s="89">
        <v>0.101736</v>
      </c>
      <c r="G117" s="89">
        <v>0.0437</v>
      </c>
      <c r="H117" s="89">
        <v>0.019908</v>
      </c>
      <c r="I117" s="89">
        <v>0.016085</v>
      </c>
      <c r="J117" s="89">
        <v>0.187388</v>
      </c>
      <c r="K117" s="89">
        <v>1.107091</v>
      </c>
      <c r="L117" s="89">
        <v>1.016215</v>
      </c>
      <c r="M117" s="89">
        <v>1.206095</v>
      </c>
      <c r="N117" s="89" t="s">
        <v>691</v>
      </c>
      <c r="O117" s="89">
        <v>9.782541</v>
      </c>
      <c r="P117" s="89">
        <v>15</v>
      </c>
      <c r="Q117" s="89">
        <v>0.833191</v>
      </c>
      <c r="R117" s="89"/>
      <c r="S117" s="89"/>
      <c r="T117" s="89"/>
      <c r="U117" s="104"/>
    </row>
    <row r="118" s="72" customFormat="1" spans="1:21">
      <c r="A118" s="88"/>
      <c r="B118" s="89"/>
      <c r="C118" s="89"/>
      <c r="D118" s="89" t="s">
        <v>692</v>
      </c>
      <c r="E118" s="89">
        <v>16</v>
      </c>
      <c r="F118" s="89">
        <v>0.084674</v>
      </c>
      <c r="G118" s="89">
        <v>0.088404</v>
      </c>
      <c r="H118" s="89">
        <v>0.353344</v>
      </c>
      <c r="I118" s="89">
        <v>-0.0886</v>
      </c>
      <c r="J118" s="89">
        <v>0.257944</v>
      </c>
      <c r="K118" s="89">
        <v>1.088362</v>
      </c>
      <c r="L118" s="89">
        <v>0.915214</v>
      </c>
      <c r="M118" s="89">
        <v>1.294267</v>
      </c>
      <c r="N118" s="89"/>
      <c r="O118" s="89"/>
      <c r="P118" s="89"/>
      <c r="Q118" s="89"/>
      <c r="R118" s="89"/>
      <c r="S118" s="89"/>
      <c r="T118" s="89"/>
      <c r="U118" s="104"/>
    </row>
    <row r="119" s="72" customFormat="1" ht="13.25" spans="1:21">
      <c r="A119" s="96"/>
      <c r="B119" s="91"/>
      <c r="C119" s="91"/>
      <c r="D119" s="91" t="s">
        <v>693</v>
      </c>
      <c r="E119" s="91">
        <v>16</v>
      </c>
      <c r="F119" s="91">
        <v>0.090581</v>
      </c>
      <c r="G119" s="91">
        <v>0.063488</v>
      </c>
      <c r="H119" s="91">
        <v>0.174138</v>
      </c>
      <c r="I119" s="91">
        <v>-0.03386</v>
      </c>
      <c r="J119" s="91">
        <v>0.215017</v>
      </c>
      <c r="K119" s="91">
        <v>1.09481</v>
      </c>
      <c r="L119" s="91">
        <v>0.966711</v>
      </c>
      <c r="M119" s="91">
        <v>1.239883</v>
      </c>
      <c r="N119" s="91"/>
      <c r="O119" s="91"/>
      <c r="P119" s="91"/>
      <c r="Q119" s="91"/>
      <c r="R119" s="91"/>
      <c r="S119" s="91"/>
      <c r="T119" s="91"/>
      <c r="U119" s="105"/>
    </row>
    <row r="120" s="72" customFormat="1" spans="1:17">
      <c r="A120" s="92"/>
      <c r="N120" s="99"/>
      <c r="O120" s="99"/>
      <c r="P120" s="99"/>
      <c r="Q120" s="99"/>
    </row>
    <row r="121" s="72" customFormat="1" ht="13.25" spans="1:17">
      <c r="A121" s="92"/>
      <c r="N121" s="99"/>
      <c r="O121" s="99"/>
      <c r="P121" s="99"/>
      <c r="Q121" s="99"/>
    </row>
    <row r="122" s="72" customFormat="1" spans="1:21">
      <c r="A122" s="93" t="s">
        <v>76</v>
      </c>
      <c r="B122" s="94" t="s">
        <v>50</v>
      </c>
      <c r="C122" s="94" t="s">
        <v>694</v>
      </c>
      <c r="D122" s="94" t="s">
        <v>689</v>
      </c>
      <c r="E122" s="94">
        <v>36</v>
      </c>
      <c r="F122" s="94">
        <v>0.033212</v>
      </c>
      <c r="G122" s="94">
        <v>0.023752</v>
      </c>
      <c r="H122" s="94">
        <v>0.171072</v>
      </c>
      <c r="I122" s="94">
        <v>-0.01334</v>
      </c>
      <c r="J122" s="94">
        <v>0.079765</v>
      </c>
      <c r="K122" s="94">
        <v>1.03377</v>
      </c>
      <c r="L122" s="94">
        <v>0.986748</v>
      </c>
      <c r="M122" s="94">
        <v>1.083033</v>
      </c>
      <c r="N122" s="94" t="s">
        <v>689</v>
      </c>
      <c r="O122" s="94">
        <v>20.22583</v>
      </c>
      <c r="P122" s="94">
        <v>34</v>
      </c>
      <c r="Q122" s="106">
        <v>0.970424</v>
      </c>
      <c r="R122" s="100">
        <v>0.009502</v>
      </c>
      <c r="S122" s="94">
        <v>0.010364</v>
      </c>
      <c r="T122" s="94">
        <v>0.365675</v>
      </c>
      <c r="U122" s="107">
        <v>0.3215</v>
      </c>
    </row>
    <row r="123" s="72" customFormat="1" spans="1:21">
      <c r="A123" s="88"/>
      <c r="B123" s="89"/>
      <c r="C123" s="89"/>
      <c r="D123" s="89" t="s">
        <v>690</v>
      </c>
      <c r="E123" s="89">
        <v>36</v>
      </c>
      <c r="F123" s="89">
        <v>0.042831</v>
      </c>
      <c r="G123" s="89">
        <v>0.025425</v>
      </c>
      <c r="H123" s="89">
        <v>0.092063</v>
      </c>
      <c r="I123" s="89">
        <v>-0.007</v>
      </c>
      <c r="J123" s="89">
        <v>0.092664</v>
      </c>
      <c r="K123" s="89">
        <v>1.043762</v>
      </c>
      <c r="L123" s="89">
        <v>0.993023</v>
      </c>
      <c r="M123" s="89">
        <v>1.097094</v>
      </c>
      <c r="N123" s="89"/>
      <c r="O123" s="89"/>
      <c r="P123" s="89"/>
      <c r="Q123" s="89"/>
      <c r="R123" s="89"/>
      <c r="S123" s="89"/>
      <c r="T123" s="89"/>
      <c r="U123" s="104"/>
    </row>
    <row r="124" s="72" customFormat="1" spans="1:21">
      <c r="A124" s="88"/>
      <c r="B124" s="89"/>
      <c r="C124" s="89"/>
      <c r="D124" s="89" t="s">
        <v>691</v>
      </c>
      <c r="E124" s="89">
        <v>36</v>
      </c>
      <c r="F124" s="89">
        <v>0.047439</v>
      </c>
      <c r="G124" s="89">
        <v>0.017983</v>
      </c>
      <c r="H124" s="89">
        <v>0.008339</v>
      </c>
      <c r="I124" s="89">
        <v>0.012193</v>
      </c>
      <c r="J124" s="89">
        <v>0.082685</v>
      </c>
      <c r="K124" s="89">
        <v>1.048582</v>
      </c>
      <c r="L124" s="89">
        <v>1.012267</v>
      </c>
      <c r="M124" s="89">
        <v>1.086199</v>
      </c>
      <c r="N124" s="89" t="s">
        <v>691</v>
      </c>
      <c r="O124" s="89">
        <v>21.06645</v>
      </c>
      <c r="P124" s="89">
        <v>35</v>
      </c>
      <c r="Q124" s="89">
        <v>0.969634</v>
      </c>
      <c r="R124" s="89"/>
      <c r="S124" s="89"/>
      <c r="T124" s="89"/>
      <c r="U124" s="104"/>
    </row>
    <row r="125" s="72" customFormat="1" spans="1:21">
      <c r="A125" s="95"/>
      <c r="B125" s="89"/>
      <c r="C125" s="89"/>
      <c r="D125" s="89" t="s">
        <v>692</v>
      </c>
      <c r="E125" s="89">
        <v>36</v>
      </c>
      <c r="F125" s="89">
        <v>0.123633</v>
      </c>
      <c r="G125" s="89">
        <v>0.053202</v>
      </c>
      <c r="H125" s="89">
        <v>0.026066</v>
      </c>
      <c r="I125" s="89">
        <v>0.019357</v>
      </c>
      <c r="J125" s="89">
        <v>0.227909</v>
      </c>
      <c r="K125" s="89">
        <v>1.1316</v>
      </c>
      <c r="L125" s="89">
        <v>1.019545</v>
      </c>
      <c r="M125" s="89">
        <v>1.255971</v>
      </c>
      <c r="N125" s="89"/>
      <c r="O125" s="89"/>
      <c r="P125" s="89"/>
      <c r="Q125" s="89"/>
      <c r="R125" s="89"/>
      <c r="S125" s="89"/>
      <c r="T125" s="89"/>
      <c r="U125" s="104"/>
    </row>
    <row r="126" s="72" customFormat="1" ht="13.25" spans="1:21">
      <c r="A126" s="90"/>
      <c r="B126" s="91"/>
      <c r="C126" s="91"/>
      <c r="D126" s="91" t="s">
        <v>693</v>
      </c>
      <c r="E126" s="91">
        <v>36</v>
      </c>
      <c r="F126" s="91">
        <v>0.030921</v>
      </c>
      <c r="G126" s="91">
        <v>0.021962</v>
      </c>
      <c r="H126" s="91">
        <v>0.167978</v>
      </c>
      <c r="I126" s="91">
        <v>-0.01213</v>
      </c>
      <c r="J126" s="91">
        <v>0.073968</v>
      </c>
      <c r="K126" s="91">
        <v>1.031404</v>
      </c>
      <c r="L126" s="91">
        <v>0.987948</v>
      </c>
      <c r="M126" s="91">
        <v>1.076772</v>
      </c>
      <c r="N126" s="91"/>
      <c r="O126" s="91"/>
      <c r="P126" s="91"/>
      <c r="Q126" s="91"/>
      <c r="R126" s="91"/>
      <c r="S126" s="91"/>
      <c r="T126" s="91"/>
      <c r="U126" s="105"/>
    </row>
    <row r="127" s="72" customFormat="1" spans="1:17">
      <c r="A127" s="92"/>
      <c r="N127" s="99"/>
      <c r="O127" s="99"/>
      <c r="P127" s="99"/>
      <c r="Q127" s="99"/>
    </row>
    <row r="128" s="72" customFormat="1" ht="13.25" spans="1:17">
      <c r="A128" s="92"/>
      <c r="N128" s="99"/>
      <c r="O128" s="99"/>
      <c r="P128" s="99"/>
      <c r="Q128" s="99"/>
    </row>
    <row r="129" s="72" customFormat="1" spans="1:21">
      <c r="A129" s="93" t="s">
        <v>49</v>
      </c>
      <c r="B129" s="94" t="s">
        <v>48</v>
      </c>
      <c r="C129" s="94" t="s">
        <v>688</v>
      </c>
      <c r="D129" s="94" t="s">
        <v>689</v>
      </c>
      <c r="E129" s="94">
        <v>6</v>
      </c>
      <c r="F129" s="94">
        <v>-0.29298</v>
      </c>
      <c r="G129" s="94">
        <v>0.258137</v>
      </c>
      <c r="H129" s="94">
        <v>0.319787</v>
      </c>
      <c r="I129" s="94">
        <v>-0.79893</v>
      </c>
      <c r="J129" s="94">
        <v>0.212971</v>
      </c>
      <c r="K129" s="94">
        <v>0.746039</v>
      </c>
      <c r="L129" s="94">
        <v>0.449812</v>
      </c>
      <c r="M129" s="94">
        <v>1.237349</v>
      </c>
      <c r="N129" s="94" t="s">
        <v>689</v>
      </c>
      <c r="O129" s="94">
        <v>3.831269</v>
      </c>
      <c r="P129" s="94">
        <v>4</v>
      </c>
      <c r="Q129" s="106">
        <v>0.429322</v>
      </c>
      <c r="R129" s="100">
        <v>0.054738</v>
      </c>
      <c r="S129" s="94">
        <v>0.047693</v>
      </c>
      <c r="T129" s="94">
        <v>0.315061</v>
      </c>
      <c r="U129" s="107">
        <v>0.0635</v>
      </c>
    </row>
    <row r="130" s="72" customFormat="1" spans="1:21">
      <c r="A130" s="88"/>
      <c r="B130" s="89"/>
      <c r="C130" s="89"/>
      <c r="D130" s="89" t="s">
        <v>690</v>
      </c>
      <c r="E130" s="89">
        <v>6</v>
      </c>
      <c r="F130" s="89">
        <v>-0.04113</v>
      </c>
      <c r="G130" s="89">
        <v>0.136649</v>
      </c>
      <c r="H130" s="89">
        <v>0.763437</v>
      </c>
      <c r="I130" s="89">
        <v>-0.30896</v>
      </c>
      <c r="J130" s="89">
        <v>0.226705</v>
      </c>
      <c r="K130" s="89">
        <v>0.959707</v>
      </c>
      <c r="L130" s="89">
        <v>0.734211</v>
      </c>
      <c r="M130" s="89">
        <v>1.254459</v>
      </c>
      <c r="N130" s="89"/>
      <c r="O130" s="89"/>
      <c r="P130" s="89"/>
      <c r="Q130" s="89"/>
      <c r="R130" s="89"/>
      <c r="S130" s="89"/>
      <c r="T130" s="89"/>
      <c r="U130" s="104"/>
    </row>
    <row r="131" s="72" customFormat="1" spans="1:21">
      <c r="A131" s="88"/>
      <c r="B131" s="89"/>
      <c r="C131" s="89"/>
      <c r="D131" s="89" t="s">
        <v>691</v>
      </c>
      <c r="E131" s="89">
        <v>6</v>
      </c>
      <c r="F131" s="89">
        <v>-0.01896</v>
      </c>
      <c r="G131" s="89">
        <v>0.099595</v>
      </c>
      <c r="H131" s="89">
        <v>0.849025</v>
      </c>
      <c r="I131" s="89">
        <v>-0.21417</v>
      </c>
      <c r="J131" s="89">
        <v>0.176247</v>
      </c>
      <c r="K131" s="89">
        <v>0.981219</v>
      </c>
      <c r="L131" s="89">
        <v>0.807214</v>
      </c>
      <c r="M131" s="89">
        <v>1.192733</v>
      </c>
      <c r="N131" s="89" t="s">
        <v>691</v>
      </c>
      <c r="O131" s="89">
        <v>5.148527</v>
      </c>
      <c r="P131" s="89">
        <v>5</v>
      </c>
      <c r="Q131" s="89">
        <v>0.398024</v>
      </c>
      <c r="R131" s="89"/>
      <c r="S131" s="89"/>
      <c r="T131" s="89"/>
      <c r="U131" s="104"/>
    </row>
    <row r="132" s="72" customFormat="1" spans="1:21">
      <c r="A132" s="88"/>
      <c r="B132" s="89"/>
      <c r="C132" s="89"/>
      <c r="D132" s="89" t="s">
        <v>692</v>
      </c>
      <c r="E132" s="89">
        <v>6</v>
      </c>
      <c r="F132" s="89">
        <v>-0.08781</v>
      </c>
      <c r="G132" s="89">
        <v>0.205962</v>
      </c>
      <c r="H132" s="89">
        <v>0.687584</v>
      </c>
      <c r="I132" s="89">
        <v>-0.4915</v>
      </c>
      <c r="J132" s="89">
        <v>0.315874</v>
      </c>
      <c r="K132" s="89">
        <v>0.915933</v>
      </c>
      <c r="L132" s="89">
        <v>0.611709</v>
      </c>
      <c r="M132" s="89">
        <v>1.371457</v>
      </c>
      <c r="N132" s="89"/>
      <c r="O132" s="89"/>
      <c r="P132" s="89"/>
      <c r="Q132" s="89"/>
      <c r="R132" s="89"/>
      <c r="S132" s="89"/>
      <c r="T132" s="89"/>
      <c r="U132" s="104"/>
    </row>
    <row r="133" s="72" customFormat="1" ht="13.25" spans="1:21">
      <c r="A133" s="96"/>
      <c r="B133" s="91"/>
      <c r="C133" s="91"/>
      <c r="D133" s="91" t="s">
        <v>693</v>
      </c>
      <c r="E133" s="91">
        <v>6</v>
      </c>
      <c r="F133" s="91">
        <v>-0.16609</v>
      </c>
      <c r="G133" s="91">
        <v>0.173863</v>
      </c>
      <c r="H133" s="91">
        <v>0.383291</v>
      </c>
      <c r="I133" s="91">
        <v>-0.50687</v>
      </c>
      <c r="J133" s="91">
        <v>0.174678</v>
      </c>
      <c r="K133" s="91">
        <v>0.846967</v>
      </c>
      <c r="L133" s="91">
        <v>0.602381</v>
      </c>
      <c r="M133" s="91">
        <v>1.190862</v>
      </c>
      <c r="N133" s="91"/>
      <c r="O133" s="91"/>
      <c r="P133" s="91"/>
      <c r="Q133" s="91"/>
      <c r="R133" s="91"/>
      <c r="S133" s="91"/>
      <c r="T133" s="91"/>
      <c r="U133" s="105"/>
    </row>
    <row r="134" s="72" customFormat="1" spans="1:17">
      <c r="A134" s="92"/>
      <c r="N134" s="99"/>
      <c r="O134" s="99"/>
      <c r="P134" s="99"/>
      <c r="Q134" s="99"/>
    </row>
    <row r="135" s="72" customFormat="1" ht="13.25" spans="1:17">
      <c r="A135" s="92"/>
      <c r="N135" s="99"/>
      <c r="O135" s="99"/>
      <c r="P135" s="99"/>
      <c r="Q135" s="99"/>
    </row>
    <row r="136" s="72" customFormat="1" spans="1:21">
      <c r="A136" s="93" t="s">
        <v>74</v>
      </c>
      <c r="B136" s="94" t="s">
        <v>48</v>
      </c>
      <c r="C136" s="94" t="s">
        <v>694</v>
      </c>
      <c r="D136" s="94" t="s">
        <v>689</v>
      </c>
      <c r="E136" s="94">
        <v>6</v>
      </c>
      <c r="F136" s="94">
        <v>-0.03982</v>
      </c>
      <c r="G136" s="94">
        <v>0.399714</v>
      </c>
      <c r="H136" s="94">
        <v>0.925442</v>
      </c>
      <c r="I136" s="94">
        <v>-0.82326</v>
      </c>
      <c r="J136" s="94">
        <v>0.743621</v>
      </c>
      <c r="K136" s="94">
        <v>0.960964</v>
      </c>
      <c r="L136" s="94">
        <v>0.438999</v>
      </c>
      <c r="M136" s="94">
        <v>2.103539</v>
      </c>
      <c r="N136" s="94" t="s">
        <v>689</v>
      </c>
      <c r="O136" s="94">
        <v>1.486067</v>
      </c>
      <c r="P136" s="94">
        <v>4</v>
      </c>
      <c r="Q136" s="106">
        <v>0.829107</v>
      </c>
      <c r="R136" s="100">
        <v>0.002795</v>
      </c>
      <c r="S136" s="94">
        <v>0.059586</v>
      </c>
      <c r="T136" s="94">
        <v>0.964841</v>
      </c>
      <c r="U136" s="107" t="s">
        <v>697</v>
      </c>
    </row>
    <row r="137" s="72" customFormat="1" spans="1:21">
      <c r="A137" s="88"/>
      <c r="B137" s="89"/>
      <c r="C137" s="89"/>
      <c r="D137" s="89" t="s">
        <v>690</v>
      </c>
      <c r="E137" s="89">
        <v>6</v>
      </c>
      <c r="F137" s="89">
        <v>-0.02</v>
      </c>
      <c r="G137" s="89">
        <v>0.137193</v>
      </c>
      <c r="H137" s="89">
        <v>0.884077</v>
      </c>
      <c r="I137" s="89">
        <v>-0.2889</v>
      </c>
      <c r="J137" s="89">
        <v>0.248895</v>
      </c>
      <c r="K137" s="89">
        <v>0.980196</v>
      </c>
      <c r="L137" s="89">
        <v>0.749087</v>
      </c>
      <c r="M137" s="89">
        <v>1.282607</v>
      </c>
      <c r="N137" s="89"/>
      <c r="O137" s="89"/>
      <c r="P137" s="89"/>
      <c r="Q137" s="89"/>
      <c r="R137" s="89"/>
      <c r="S137" s="89"/>
      <c r="T137" s="89"/>
      <c r="U137" s="104"/>
    </row>
    <row r="138" s="72" customFormat="1" spans="1:21">
      <c r="A138" s="88"/>
      <c r="B138" s="89"/>
      <c r="C138" s="89"/>
      <c r="D138" s="89" t="s">
        <v>691</v>
      </c>
      <c r="E138" s="89">
        <v>6</v>
      </c>
      <c r="F138" s="89">
        <v>-0.02185</v>
      </c>
      <c r="G138" s="89">
        <v>0.114218</v>
      </c>
      <c r="H138" s="89">
        <v>0.848267</v>
      </c>
      <c r="I138" s="89">
        <v>-0.24572</v>
      </c>
      <c r="J138" s="89">
        <v>0.202013</v>
      </c>
      <c r="K138" s="89">
        <v>0.978384</v>
      </c>
      <c r="L138" s="89">
        <v>0.782141</v>
      </c>
      <c r="M138" s="89">
        <v>1.223864</v>
      </c>
      <c r="N138" s="89" t="s">
        <v>691</v>
      </c>
      <c r="O138" s="89">
        <v>1.488267</v>
      </c>
      <c r="P138" s="89">
        <v>5</v>
      </c>
      <c r="Q138" s="89">
        <v>0.91442</v>
      </c>
      <c r="R138" s="89"/>
      <c r="S138" s="89"/>
      <c r="T138" s="89"/>
      <c r="U138" s="104"/>
    </row>
    <row r="139" s="72" customFormat="1" spans="1:21">
      <c r="A139" s="95"/>
      <c r="B139" s="89"/>
      <c r="C139" s="89"/>
      <c r="D139" s="89" t="s">
        <v>692</v>
      </c>
      <c r="E139" s="89">
        <v>6</v>
      </c>
      <c r="F139" s="89">
        <v>0.010289</v>
      </c>
      <c r="G139" s="89">
        <v>0.195342</v>
      </c>
      <c r="H139" s="89">
        <v>0.960032</v>
      </c>
      <c r="I139" s="89">
        <v>-0.37258</v>
      </c>
      <c r="J139" s="89">
        <v>0.39316</v>
      </c>
      <c r="K139" s="89">
        <v>1.010342</v>
      </c>
      <c r="L139" s="89">
        <v>0.688954</v>
      </c>
      <c r="M139" s="108">
        <v>1.481655</v>
      </c>
      <c r="N139" s="89"/>
      <c r="O139" s="113"/>
      <c r="P139" s="113"/>
      <c r="Q139" s="113"/>
      <c r="R139" s="113"/>
      <c r="S139" s="113"/>
      <c r="T139" s="113"/>
      <c r="U139" s="118"/>
    </row>
    <row r="140" s="72" customFormat="1" spans="1:21">
      <c r="A140" s="95"/>
      <c r="B140" s="89"/>
      <c r="C140" s="89"/>
      <c r="D140" s="89" t="s">
        <v>693</v>
      </c>
      <c r="E140" s="89">
        <v>6</v>
      </c>
      <c r="F140" s="89">
        <v>-0.01361</v>
      </c>
      <c r="G140" s="89">
        <v>0.18604</v>
      </c>
      <c r="H140" s="89">
        <v>0.944522</v>
      </c>
      <c r="I140" s="89">
        <v>-0.37825</v>
      </c>
      <c r="J140" s="89">
        <v>0.35103</v>
      </c>
      <c r="K140" s="89">
        <v>0.986483</v>
      </c>
      <c r="L140" s="89">
        <v>0.685061</v>
      </c>
      <c r="M140" s="108">
        <v>1.42053</v>
      </c>
      <c r="N140" s="89"/>
      <c r="O140" s="114"/>
      <c r="P140" s="114"/>
      <c r="Q140" s="119"/>
      <c r="R140" s="120"/>
      <c r="S140" s="114"/>
      <c r="T140" s="114"/>
      <c r="U140" s="121"/>
    </row>
    <row r="141" s="72" customFormat="1" ht="13.25" spans="1:21">
      <c r="A141" s="111" t="s">
        <v>700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5"/>
      <c r="N141" s="116"/>
      <c r="O141" s="117"/>
      <c r="P141" s="117"/>
      <c r="Q141" s="117"/>
      <c r="R141" s="117"/>
      <c r="S141" s="117"/>
      <c r="T141" s="117"/>
      <c r="U141" s="105"/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40" workbookViewId="0">
      <selection activeCell="C5" sqref="C5"/>
    </sheetView>
  </sheetViews>
  <sheetFormatPr defaultColWidth="8.89166666666667" defaultRowHeight="12.5"/>
  <cols>
    <col min="1" max="1" width="19.5583333333333" style="2" customWidth="1"/>
    <col min="2" max="2" width="27.775" style="2" customWidth="1"/>
    <col min="3" max="3" width="31.6666666666667" style="2" customWidth="1"/>
    <col min="4" max="4" width="17.4416666666667" style="2" customWidth="1"/>
    <col min="5" max="5" width="6.89166666666667" style="2" customWidth="1"/>
    <col min="6" max="7" width="9.66666666666667" style="2" customWidth="1"/>
    <col min="8" max="8" width="10.5" style="2"/>
    <col min="9" max="10" width="9.66666666666667" style="2" customWidth="1"/>
    <col min="11" max="11" width="9.66666666666667" style="2"/>
    <col min="12" max="16384" width="8.89166666666667" style="2"/>
  </cols>
  <sheetData>
    <row r="1" s="1" customFormat="1" ht="16.25" spans="1:11">
      <c r="A1" s="5" t="s">
        <v>701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 t="s">
        <v>674</v>
      </c>
      <c r="B2" s="7" t="s">
        <v>673</v>
      </c>
      <c r="C2" s="7" t="s">
        <v>702</v>
      </c>
      <c r="D2" s="7" t="s">
        <v>675</v>
      </c>
      <c r="E2" s="7" t="s">
        <v>703</v>
      </c>
      <c r="F2" s="7" t="s">
        <v>140</v>
      </c>
      <c r="G2" s="7" t="s">
        <v>141</v>
      </c>
      <c r="H2" s="7" t="s">
        <v>704</v>
      </c>
      <c r="I2" s="7" t="s">
        <v>680</v>
      </c>
      <c r="J2" s="7" t="s">
        <v>705</v>
      </c>
      <c r="K2" s="75" t="s">
        <v>706</v>
      </c>
    </row>
    <row r="3" spans="1:11">
      <c r="A3" s="71" t="s">
        <v>688</v>
      </c>
      <c r="B3" s="10" t="s">
        <v>707</v>
      </c>
      <c r="C3" s="10" t="s">
        <v>708</v>
      </c>
      <c r="D3" s="12" t="s">
        <v>709</v>
      </c>
      <c r="E3" s="12">
        <v>24</v>
      </c>
      <c r="F3" s="12">
        <v>-0.01414</v>
      </c>
      <c r="G3" s="12">
        <v>0.022076</v>
      </c>
      <c r="H3" s="12">
        <v>0.521913</v>
      </c>
      <c r="I3" s="12">
        <v>0.985962</v>
      </c>
      <c r="J3" s="12">
        <v>0.944211</v>
      </c>
      <c r="K3" s="76">
        <v>1.029559</v>
      </c>
    </row>
    <row r="4" spans="1:11">
      <c r="A4" s="54"/>
      <c r="B4" s="12" t="s">
        <v>39</v>
      </c>
      <c r="C4" s="12" t="s">
        <v>708</v>
      </c>
      <c r="D4" s="12" t="s">
        <v>709</v>
      </c>
      <c r="E4" s="12">
        <v>38</v>
      </c>
      <c r="F4" s="12">
        <v>0.015797</v>
      </c>
      <c r="G4" s="12">
        <v>0.015401</v>
      </c>
      <c r="H4" s="12">
        <v>0.305037</v>
      </c>
      <c r="I4" s="12">
        <v>1.015922</v>
      </c>
      <c r="J4" s="12">
        <v>0.985714</v>
      </c>
      <c r="K4" s="76">
        <v>1.047056</v>
      </c>
    </row>
    <row r="5" spans="1:11">
      <c r="A5" s="54" t="s">
        <v>694</v>
      </c>
      <c r="B5" s="12" t="s">
        <v>707</v>
      </c>
      <c r="C5" s="12" t="s">
        <v>708</v>
      </c>
      <c r="D5" s="12" t="s">
        <v>709</v>
      </c>
      <c r="E5" s="12">
        <v>23</v>
      </c>
      <c r="F5" s="12">
        <v>-0.29386</v>
      </c>
      <c r="G5" s="12">
        <v>0.164356</v>
      </c>
      <c r="H5" s="12">
        <v>0.073785</v>
      </c>
      <c r="I5" s="12">
        <v>0.745381</v>
      </c>
      <c r="J5" s="12">
        <v>0.540105</v>
      </c>
      <c r="K5" s="76">
        <v>1.028676</v>
      </c>
    </row>
    <row r="6" ht="13.25" spans="1:11">
      <c r="A6" s="55"/>
      <c r="B6" s="15" t="s">
        <v>39</v>
      </c>
      <c r="C6" s="15" t="s">
        <v>708</v>
      </c>
      <c r="D6" s="15" t="s">
        <v>709</v>
      </c>
      <c r="E6" s="15">
        <v>13</v>
      </c>
      <c r="F6" s="15">
        <v>0.053058</v>
      </c>
      <c r="G6" s="15">
        <v>0.041373</v>
      </c>
      <c r="H6" s="15">
        <v>0.199691</v>
      </c>
      <c r="I6" s="15">
        <v>1.054491</v>
      </c>
      <c r="J6" s="15">
        <v>0.972358</v>
      </c>
      <c r="K6" s="77">
        <v>1.143562</v>
      </c>
    </row>
    <row r="7" spans="1:11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</row>
    <row r="8" ht="13.25" spans="1:1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pans="1:11">
      <c r="A9" s="73" t="s">
        <v>695</v>
      </c>
      <c r="B9" s="74" t="s">
        <v>710</v>
      </c>
      <c r="C9" s="74" t="s">
        <v>708</v>
      </c>
      <c r="D9" s="74" t="s">
        <v>709</v>
      </c>
      <c r="E9" s="74">
        <v>32</v>
      </c>
      <c r="F9" s="74">
        <v>0.063157</v>
      </c>
      <c r="G9" s="74">
        <v>0.033256</v>
      </c>
      <c r="H9" s="74">
        <v>0.057551</v>
      </c>
      <c r="I9" s="74">
        <v>1.065194</v>
      </c>
      <c r="J9" s="74">
        <v>0.997978</v>
      </c>
      <c r="K9" s="78">
        <v>1.136937</v>
      </c>
    </row>
    <row r="10" spans="1:11">
      <c r="A10" s="54"/>
      <c r="B10" s="12" t="s">
        <v>39</v>
      </c>
      <c r="C10" s="12" t="s">
        <v>708</v>
      </c>
      <c r="D10" s="12" t="s">
        <v>709</v>
      </c>
      <c r="E10" s="12">
        <v>13</v>
      </c>
      <c r="F10" s="12">
        <v>0.017125</v>
      </c>
      <c r="G10" s="12">
        <v>0.037233</v>
      </c>
      <c r="H10" s="12">
        <v>0.645565</v>
      </c>
      <c r="I10" s="12">
        <v>1.017272</v>
      </c>
      <c r="J10" s="12">
        <v>0.945681</v>
      </c>
      <c r="K10" s="76">
        <v>1.094283</v>
      </c>
    </row>
    <row r="11" spans="1:11">
      <c r="A11" s="54" t="s">
        <v>694</v>
      </c>
      <c r="B11" s="12" t="s">
        <v>710</v>
      </c>
      <c r="C11" s="12" t="s">
        <v>708</v>
      </c>
      <c r="D11" s="12" t="s">
        <v>709</v>
      </c>
      <c r="E11" s="12">
        <v>11</v>
      </c>
      <c r="F11" s="12">
        <v>0.06514</v>
      </c>
      <c r="G11" s="12">
        <v>0.033155</v>
      </c>
      <c r="H11" s="12">
        <v>0.049446</v>
      </c>
      <c r="I11" s="12">
        <v>1.067309</v>
      </c>
      <c r="J11" s="12">
        <v>1.000158</v>
      </c>
      <c r="K11" s="76">
        <v>1.138968</v>
      </c>
    </row>
    <row r="12" ht="13.25" spans="1:11">
      <c r="A12" s="55"/>
      <c r="B12" s="15" t="s">
        <v>39</v>
      </c>
      <c r="C12" s="15" t="s">
        <v>708</v>
      </c>
      <c r="D12" s="15" t="s">
        <v>709</v>
      </c>
      <c r="E12" s="15">
        <v>4</v>
      </c>
      <c r="F12" s="15">
        <v>-0.03819</v>
      </c>
      <c r="G12" s="15">
        <v>0.046441</v>
      </c>
      <c r="H12" s="15">
        <v>0.41091</v>
      </c>
      <c r="I12" s="15">
        <v>0.962532</v>
      </c>
      <c r="J12" s="15">
        <v>0.878788</v>
      </c>
      <c r="K12" s="77">
        <v>1.054255</v>
      </c>
    </row>
    <row r="13" spans="1:1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ht="13.25" spans="1:1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1">
      <c r="A15" s="73" t="s">
        <v>688</v>
      </c>
      <c r="B15" s="74" t="s">
        <v>711</v>
      </c>
      <c r="C15" s="74" t="s">
        <v>708</v>
      </c>
      <c r="D15" s="74" t="s">
        <v>709</v>
      </c>
      <c r="E15" s="74">
        <v>8</v>
      </c>
      <c r="F15" s="74">
        <v>-0.06697</v>
      </c>
      <c r="G15" s="74">
        <v>0.024424</v>
      </c>
      <c r="H15" s="74">
        <v>0.006107</v>
      </c>
      <c r="I15" s="74">
        <v>0.935224</v>
      </c>
      <c r="J15" s="74">
        <v>0.891509</v>
      </c>
      <c r="K15" s="78">
        <v>0.981081</v>
      </c>
    </row>
    <row r="16" spans="1:11">
      <c r="A16" s="54"/>
      <c r="B16" s="12" t="s">
        <v>39</v>
      </c>
      <c r="C16" s="12" t="s">
        <v>708</v>
      </c>
      <c r="D16" s="12" t="s">
        <v>709</v>
      </c>
      <c r="E16" s="12">
        <v>40</v>
      </c>
      <c r="F16" s="12">
        <v>0.018621</v>
      </c>
      <c r="G16" s="12">
        <v>0.015844</v>
      </c>
      <c r="H16" s="12">
        <v>0.23989</v>
      </c>
      <c r="I16" s="12">
        <v>1.018796</v>
      </c>
      <c r="J16" s="12">
        <v>0.987644</v>
      </c>
      <c r="K16" s="76">
        <v>1.050931</v>
      </c>
    </row>
    <row r="17" spans="1:11">
      <c r="A17" s="54" t="s">
        <v>694</v>
      </c>
      <c r="B17" s="12" t="s">
        <v>711</v>
      </c>
      <c r="C17" s="12" t="s">
        <v>708</v>
      </c>
      <c r="D17" s="12" t="s">
        <v>709</v>
      </c>
      <c r="E17" s="12">
        <v>88</v>
      </c>
      <c r="F17" s="12">
        <v>0.003773</v>
      </c>
      <c r="G17" s="12">
        <v>0.020802</v>
      </c>
      <c r="H17" s="12">
        <v>0.856052</v>
      </c>
      <c r="I17" s="12">
        <v>1.003781</v>
      </c>
      <c r="J17" s="12">
        <v>0.963679</v>
      </c>
      <c r="K17" s="76">
        <v>1.045551</v>
      </c>
    </row>
    <row r="18" ht="13.25" spans="1:11">
      <c r="A18" s="55"/>
      <c r="B18" s="15" t="s">
        <v>39</v>
      </c>
      <c r="C18" s="15" t="s">
        <v>708</v>
      </c>
      <c r="D18" s="15" t="s">
        <v>709</v>
      </c>
      <c r="E18" s="15">
        <v>36</v>
      </c>
      <c r="F18" s="15">
        <v>0.017355</v>
      </c>
      <c r="G18" s="15">
        <v>0.015656</v>
      </c>
      <c r="H18" s="15">
        <v>0.267617</v>
      </c>
      <c r="I18" s="15">
        <v>1.017507</v>
      </c>
      <c r="J18" s="15">
        <v>0.986759</v>
      </c>
      <c r="K18" s="77">
        <v>1.049212</v>
      </c>
    </row>
    <row r="19" spans="1:1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ht="13.25" spans="1:11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pans="1:11">
      <c r="A21" s="73" t="s">
        <v>688</v>
      </c>
      <c r="B21" s="74" t="s">
        <v>60</v>
      </c>
      <c r="C21" s="74" t="s">
        <v>708</v>
      </c>
      <c r="D21" s="74" t="s">
        <v>709</v>
      </c>
      <c r="E21" s="74">
        <v>4</v>
      </c>
      <c r="F21" s="74">
        <v>0.017494</v>
      </c>
      <c r="G21" s="74">
        <v>0.026695</v>
      </c>
      <c r="H21" s="74">
        <v>0.512249</v>
      </c>
      <c r="I21" s="74">
        <v>1.017648</v>
      </c>
      <c r="J21" s="74">
        <v>0.965773</v>
      </c>
      <c r="K21" s="78">
        <v>1.07231</v>
      </c>
    </row>
    <row r="22" spans="1:11">
      <c r="A22" s="54"/>
      <c r="B22" s="12" t="s">
        <v>39</v>
      </c>
      <c r="C22" s="12" t="s">
        <v>708</v>
      </c>
      <c r="D22" s="12" t="s">
        <v>709</v>
      </c>
      <c r="E22" s="12">
        <v>40</v>
      </c>
      <c r="F22" s="12">
        <v>0.013052</v>
      </c>
      <c r="G22" s="12">
        <v>0.015204</v>
      </c>
      <c r="H22" s="12">
        <v>0.39063</v>
      </c>
      <c r="I22" s="12">
        <v>1.013138</v>
      </c>
      <c r="J22" s="12">
        <v>0.983392</v>
      </c>
      <c r="K22" s="76">
        <v>1.043783</v>
      </c>
    </row>
    <row r="23" spans="1:11">
      <c r="A23" s="54" t="s">
        <v>694</v>
      </c>
      <c r="B23" s="12" t="s">
        <v>60</v>
      </c>
      <c r="C23" s="12" t="s">
        <v>708</v>
      </c>
      <c r="D23" s="12" t="s">
        <v>709</v>
      </c>
      <c r="E23" s="12">
        <v>60</v>
      </c>
      <c r="F23" s="12">
        <v>0.015793</v>
      </c>
      <c r="G23" s="12">
        <v>0.021863</v>
      </c>
      <c r="H23" s="12">
        <v>0.47007</v>
      </c>
      <c r="I23" s="12">
        <v>1.015918</v>
      </c>
      <c r="J23" s="12">
        <v>0.973305</v>
      </c>
      <c r="K23" s="76">
        <v>1.060397</v>
      </c>
    </row>
    <row r="24" ht="13.25" spans="1:11">
      <c r="A24" s="55"/>
      <c r="B24" s="15" t="s">
        <v>39</v>
      </c>
      <c r="C24" s="15" t="s">
        <v>708</v>
      </c>
      <c r="D24" s="15" t="s">
        <v>709</v>
      </c>
      <c r="E24" s="15">
        <v>36</v>
      </c>
      <c r="F24" s="15">
        <v>0.006726</v>
      </c>
      <c r="G24" s="15">
        <v>0.016754</v>
      </c>
      <c r="H24" s="15">
        <v>0.688091</v>
      </c>
      <c r="I24" s="15">
        <v>1.006748</v>
      </c>
      <c r="J24" s="15">
        <v>0.974227</v>
      </c>
      <c r="K24" s="77">
        <v>1.040356</v>
      </c>
    </row>
    <row r="25" spans="1:1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</row>
    <row r="26" ht="13.25" spans="1:1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</row>
    <row r="27" spans="1:11">
      <c r="A27" s="73" t="s">
        <v>695</v>
      </c>
      <c r="B27" s="74" t="s">
        <v>712</v>
      </c>
      <c r="C27" s="74" t="s">
        <v>708</v>
      </c>
      <c r="D27" s="74" t="s">
        <v>709</v>
      </c>
      <c r="E27" s="74">
        <v>21</v>
      </c>
      <c r="F27" s="74">
        <v>0.094199</v>
      </c>
      <c r="G27" s="74">
        <v>0.023921</v>
      </c>
      <c r="H27" s="74">
        <v>8.22e-5</v>
      </c>
      <c r="I27" s="74">
        <v>1.098779</v>
      </c>
      <c r="J27" s="74">
        <v>1.048453</v>
      </c>
      <c r="K27" s="78">
        <v>1.15152</v>
      </c>
    </row>
    <row r="28" spans="1:11">
      <c r="A28" s="54"/>
      <c r="B28" s="12" t="s">
        <v>39</v>
      </c>
      <c r="C28" s="12" t="s">
        <v>708</v>
      </c>
      <c r="D28" s="12" t="s">
        <v>709</v>
      </c>
      <c r="E28" s="12">
        <v>2</v>
      </c>
      <c r="F28" s="12">
        <v>-0.01913</v>
      </c>
      <c r="G28" s="12">
        <v>0.041291</v>
      </c>
      <c r="H28" s="12">
        <v>0.643238</v>
      </c>
      <c r="I28" s="12">
        <v>0.981057</v>
      </c>
      <c r="J28" s="12">
        <v>0.904788</v>
      </c>
      <c r="K28" s="76">
        <v>1.063754</v>
      </c>
    </row>
    <row r="29" spans="1:11">
      <c r="A29" s="54" t="s">
        <v>694</v>
      </c>
      <c r="B29" s="12" t="s">
        <v>712</v>
      </c>
      <c r="C29" s="12" t="s">
        <v>708</v>
      </c>
      <c r="D29" s="12" t="s">
        <v>709</v>
      </c>
      <c r="E29" s="12">
        <v>37</v>
      </c>
      <c r="F29" s="12">
        <v>0.078911</v>
      </c>
      <c r="G29" s="12">
        <v>0.025934</v>
      </c>
      <c r="H29" s="12">
        <v>0.002344</v>
      </c>
      <c r="I29" s="12">
        <v>1.082108</v>
      </c>
      <c r="J29" s="12">
        <v>1.028479</v>
      </c>
      <c r="K29" s="76">
        <v>1.138533</v>
      </c>
    </row>
    <row r="30" ht="13.25" spans="1:11">
      <c r="A30" s="55"/>
      <c r="B30" s="15" t="s">
        <v>39</v>
      </c>
      <c r="C30" s="15" t="s">
        <v>708</v>
      </c>
      <c r="D30" s="15" t="s">
        <v>709</v>
      </c>
      <c r="E30" s="15">
        <v>22</v>
      </c>
      <c r="F30" s="15">
        <v>0.011161</v>
      </c>
      <c r="G30" s="15">
        <v>0.024736</v>
      </c>
      <c r="H30" s="15">
        <v>0.651851</v>
      </c>
      <c r="I30" s="15">
        <v>1.011223</v>
      </c>
      <c r="J30" s="15">
        <v>0.963367</v>
      </c>
      <c r="K30" s="77">
        <v>1.061457</v>
      </c>
    </row>
    <row r="31" spans="1:11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ht="13.25" spans="1:1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>
      <c r="A33" s="73" t="s">
        <v>688</v>
      </c>
      <c r="B33" s="74" t="s">
        <v>56</v>
      </c>
      <c r="C33" s="74" t="s">
        <v>708</v>
      </c>
      <c r="D33" s="74" t="s">
        <v>709</v>
      </c>
      <c r="E33" s="74">
        <v>9</v>
      </c>
      <c r="F33" s="74">
        <v>0.053452</v>
      </c>
      <c r="G33" s="74">
        <v>0.03422</v>
      </c>
      <c r="H33" s="74">
        <v>0.118285</v>
      </c>
      <c r="I33" s="74">
        <v>1.054906</v>
      </c>
      <c r="J33" s="74">
        <v>0.986474</v>
      </c>
      <c r="K33" s="78">
        <v>1.128085</v>
      </c>
    </row>
    <row r="34" spans="1:11">
      <c r="A34" s="54"/>
      <c r="B34" s="12" t="s">
        <v>39</v>
      </c>
      <c r="C34" s="12" t="s">
        <v>708</v>
      </c>
      <c r="D34" s="12" t="s">
        <v>709</v>
      </c>
      <c r="E34" s="12">
        <v>41</v>
      </c>
      <c r="F34" s="12">
        <v>0.013161</v>
      </c>
      <c r="G34" s="12">
        <v>0.015287</v>
      </c>
      <c r="H34" s="12">
        <v>0.389261</v>
      </c>
      <c r="I34" s="12">
        <v>1.013248</v>
      </c>
      <c r="J34" s="12">
        <v>0.98334</v>
      </c>
      <c r="K34" s="76">
        <v>1.044065</v>
      </c>
    </row>
    <row r="35" spans="1:11">
      <c r="A35" s="54" t="s">
        <v>694</v>
      </c>
      <c r="B35" s="12" t="s">
        <v>56</v>
      </c>
      <c r="C35" s="12" t="s">
        <v>708</v>
      </c>
      <c r="D35" s="12" t="s">
        <v>709</v>
      </c>
      <c r="E35" s="12">
        <v>15</v>
      </c>
      <c r="F35" s="12">
        <v>-2.38338</v>
      </c>
      <c r="G35" s="12">
        <v>2.976707</v>
      </c>
      <c r="H35" s="12">
        <v>0.42332</v>
      </c>
      <c r="I35" s="12">
        <v>0.092239</v>
      </c>
      <c r="J35" s="12">
        <v>0.00027</v>
      </c>
      <c r="K35" s="76">
        <v>31.52758</v>
      </c>
    </row>
    <row r="36" ht="13.25" spans="1:11">
      <c r="A36" s="55"/>
      <c r="B36" s="15" t="s">
        <v>39</v>
      </c>
      <c r="C36" s="15" t="s">
        <v>708</v>
      </c>
      <c r="D36" s="15" t="s">
        <v>709</v>
      </c>
      <c r="E36" s="15">
        <v>3</v>
      </c>
      <c r="F36" s="15">
        <v>0.015153</v>
      </c>
      <c r="G36" s="15">
        <v>0.022887</v>
      </c>
      <c r="H36" s="15">
        <v>0.507913</v>
      </c>
      <c r="I36" s="15">
        <v>1.015268</v>
      </c>
      <c r="J36" s="15">
        <v>0.970733</v>
      </c>
      <c r="K36" s="77">
        <v>1.061847</v>
      </c>
    </row>
    <row r="37" spans="1:1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ht="13.25" spans="1:1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>
      <c r="A39" s="73" t="s">
        <v>688</v>
      </c>
      <c r="B39" s="74" t="s">
        <v>44</v>
      </c>
      <c r="C39" s="74" t="s">
        <v>708</v>
      </c>
      <c r="D39" s="74" t="s">
        <v>709</v>
      </c>
      <c r="E39" s="74">
        <v>8</v>
      </c>
      <c r="F39" s="74">
        <v>0.103077</v>
      </c>
      <c r="G39" s="74">
        <v>0.040488</v>
      </c>
      <c r="H39" s="74">
        <v>0.0109</v>
      </c>
      <c r="I39" s="74">
        <v>1.108577</v>
      </c>
      <c r="J39" s="74">
        <v>1.024006</v>
      </c>
      <c r="K39" s="78">
        <v>1.200131</v>
      </c>
    </row>
    <row r="40" spans="1:11">
      <c r="A40" s="54"/>
      <c r="B40" s="12" t="s">
        <v>39</v>
      </c>
      <c r="C40" s="12" t="s">
        <v>708</v>
      </c>
      <c r="D40" s="12" t="s">
        <v>709</v>
      </c>
      <c r="E40" s="12">
        <v>4</v>
      </c>
      <c r="F40" s="12">
        <v>0.012125</v>
      </c>
      <c r="G40" s="12">
        <v>0.022852</v>
      </c>
      <c r="H40" s="12">
        <v>0.595701</v>
      </c>
      <c r="I40" s="12">
        <v>1.012199</v>
      </c>
      <c r="J40" s="12">
        <v>0.967864</v>
      </c>
      <c r="K40" s="76">
        <v>1.058565</v>
      </c>
    </row>
    <row r="41" spans="1:11">
      <c r="A41" s="54" t="s">
        <v>694</v>
      </c>
      <c r="B41" s="12" t="s">
        <v>44</v>
      </c>
      <c r="C41" s="12" t="s">
        <v>708</v>
      </c>
      <c r="D41" s="12" t="s">
        <v>709</v>
      </c>
      <c r="E41" s="12">
        <v>47</v>
      </c>
      <c r="F41" s="12">
        <v>0.096419</v>
      </c>
      <c r="G41" s="12">
        <v>0.031293</v>
      </c>
      <c r="H41" s="12">
        <v>0.002062</v>
      </c>
      <c r="I41" s="12">
        <v>1.101221</v>
      </c>
      <c r="J41" s="12">
        <v>1.035709</v>
      </c>
      <c r="K41" s="76">
        <v>1.170877</v>
      </c>
    </row>
    <row r="42" ht="13.25" spans="1:11">
      <c r="A42" s="55"/>
      <c r="B42" s="15" t="s">
        <v>39</v>
      </c>
      <c r="C42" s="15" t="s">
        <v>708</v>
      </c>
      <c r="D42" s="15" t="s">
        <v>709</v>
      </c>
      <c r="E42" s="15">
        <v>37</v>
      </c>
      <c r="F42" s="15">
        <v>-0.00242</v>
      </c>
      <c r="G42" s="15">
        <v>0.016507</v>
      </c>
      <c r="H42" s="15">
        <v>0.883419</v>
      </c>
      <c r="I42" s="15">
        <v>0.997582</v>
      </c>
      <c r="J42" s="15">
        <v>0.965824</v>
      </c>
      <c r="K42" s="77">
        <v>1.030385</v>
      </c>
    </row>
    <row r="43" spans="1:1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</row>
    <row r="44" ht="13.25" spans="1:1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11">
      <c r="A45" s="73" t="s">
        <v>688</v>
      </c>
      <c r="B45" s="74" t="s">
        <v>50</v>
      </c>
      <c r="C45" s="74" t="s">
        <v>708</v>
      </c>
      <c r="D45" s="74" t="s">
        <v>709</v>
      </c>
      <c r="E45" s="74">
        <v>12</v>
      </c>
      <c r="F45" s="74">
        <v>0.058545</v>
      </c>
      <c r="G45" s="74">
        <v>0.03373</v>
      </c>
      <c r="H45" s="74">
        <v>0.082616</v>
      </c>
      <c r="I45" s="74">
        <v>1.060293</v>
      </c>
      <c r="J45" s="74">
        <v>0.992464</v>
      </c>
      <c r="K45" s="78">
        <v>1.132758</v>
      </c>
    </row>
    <row r="46" spans="1:11">
      <c r="A46" s="54"/>
      <c r="B46" s="12" t="s">
        <v>39</v>
      </c>
      <c r="C46" s="12" t="s">
        <v>708</v>
      </c>
      <c r="D46" s="12" t="s">
        <v>709</v>
      </c>
      <c r="E46" s="12">
        <v>39</v>
      </c>
      <c r="F46" s="12">
        <v>0.016796</v>
      </c>
      <c r="G46" s="12">
        <v>0.015206</v>
      </c>
      <c r="H46" s="12">
        <v>0.269348</v>
      </c>
      <c r="I46" s="12">
        <v>1.016938</v>
      </c>
      <c r="J46" s="12">
        <v>0.987077</v>
      </c>
      <c r="K46" s="76">
        <v>1.047701</v>
      </c>
    </row>
    <row r="47" spans="1:11">
      <c r="A47" s="54" t="s">
        <v>694</v>
      </c>
      <c r="B47" s="12" t="s">
        <v>50</v>
      </c>
      <c r="C47" s="12" t="s">
        <v>708</v>
      </c>
      <c r="D47" s="12" t="s">
        <v>709</v>
      </c>
      <c r="E47" s="12">
        <v>26</v>
      </c>
      <c r="F47" s="12">
        <v>0.07002</v>
      </c>
      <c r="G47" s="12">
        <v>0.025049</v>
      </c>
      <c r="H47" s="12">
        <v>0.005184</v>
      </c>
      <c r="I47" s="12">
        <v>1.07253</v>
      </c>
      <c r="J47" s="12">
        <v>1.021146</v>
      </c>
      <c r="K47" s="76">
        <v>1.126499</v>
      </c>
    </row>
    <row r="48" ht="13.25" spans="1:11">
      <c r="A48" s="55"/>
      <c r="B48" s="15" t="s">
        <v>39</v>
      </c>
      <c r="C48" s="15" t="s">
        <v>708</v>
      </c>
      <c r="D48" s="15" t="s">
        <v>709</v>
      </c>
      <c r="E48" s="15">
        <v>39</v>
      </c>
      <c r="F48" s="15">
        <v>0.008347</v>
      </c>
      <c r="G48" s="15">
        <v>0.016187</v>
      </c>
      <c r="H48" s="15">
        <v>0.60609</v>
      </c>
      <c r="I48" s="15">
        <v>1.008382</v>
      </c>
      <c r="J48" s="15">
        <v>0.976892</v>
      </c>
      <c r="K48" s="77">
        <v>1.040888</v>
      </c>
    </row>
    <row r="49" spans="1:1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ht="13.25" spans="1:1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</row>
    <row r="51" spans="1:11">
      <c r="A51" s="73" t="s">
        <v>688</v>
      </c>
      <c r="B51" s="74" t="s">
        <v>48</v>
      </c>
      <c r="C51" s="74" t="s">
        <v>708</v>
      </c>
      <c r="D51" s="74" t="s">
        <v>709</v>
      </c>
      <c r="E51" s="74">
        <v>8</v>
      </c>
      <c r="F51" s="74">
        <v>-0.008</v>
      </c>
      <c r="G51" s="74">
        <v>0.03373</v>
      </c>
      <c r="H51" s="74">
        <v>0.812489</v>
      </c>
      <c r="I51" s="74">
        <v>0.992031</v>
      </c>
      <c r="J51" s="74">
        <v>0.928569</v>
      </c>
      <c r="K51" s="78">
        <v>1.05983</v>
      </c>
    </row>
    <row r="52" spans="1:11">
      <c r="A52" s="54"/>
      <c r="B52" s="12" t="s">
        <v>39</v>
      </c>
      <c r="C52" s="12" t="s">
        <v>708</v>
      </c>
      <c r="D52" s="12" t="s">
        <v>709</v>
      </c>
      <c r="E52" s="12">
        <v>41</v>
      </c>
      <c r="F52" s="12">
        <v>0.017064</v>
      </c>
      <c r="G52" s="12">
        <v>0.015585</v>
      </c>
      <c r="H52" s="12">
        <v>0.273558</v>
      </c>
      <c r="I52" s="12">
        <v>1.01721</v>
      </c>
      <c r="J52" s="12">
        <v>0.986609</v>
      </c>
      <c r="K52" s="76">
        <v>1.04876</v>
      </c>
    </row>
    <row r="53" spans="1:11">
      <c r="A53" s="54" t="s">
        <v>694</v>
      </c>
      <c r="B53" s="12" t="s">
        <v>48</v>
      </c>
      <c r="C53" s="12" t="s">
        <v>708</v>
      </c>
      <c r="D53" s="12" t="s">
        <v>709</v>
      </c>
      <c r="E53" s="12">
        <v>11</v>
      </c>
      <c r="F53" s="12">
        <v>0.01341</v>
      </c>
      <c r="G53" s="12">
        <v>0.033694</v>
      </c>
      <c r="H53" s="12">
        <v>0.690642</v>
      </c>
      <c r="I53" s="12">
        <v>1.0135</v>
      </c>
      <c r="J53" s="12">
        <v>0.948732</v>
      </c>
      <c r="K53" s="76">
        <v>1.082689</v>
      </c>
    </row>
    <row r="54" ht="13.25" spans="1:11">
      <c r="A54" s="55"/>
      <c r="B54" s="15" t="s">
        <v>39</v>
      </c>
      <c r="C54" s="15" t="s">
        <v>708</v>
      </c>
      <c r="D54" s="15" t="s">
        <v>709</v>
      </c>
      <c r="E54" s="15">
        <v>41</v>
      </c>
      <c r="F54" s="15">
        <v>0.009769</v>
      </c>
      <c r="G54" s="15">
        <v>0.015485</v>
      </c>
      <c r="H54" s="15">
        <v>0.528131</v>
      </c>
      <c r="I54" s="15">
        <v>1.009817</v>
      </c>
      <c r="J54" s="15">
        <v>0.979629</v>
      </c>
      <c r="K54" s="77">
        <v>1.040935</v>
      </c>
    </row>
  </sheetData>
  <mergeCells count="19">
    <mergeCell ref="A1:K1"/>
    <mergeCell ref="A3:A4"/>
    <mergeCell ref="A5:A6"/>
    <mergeCell ref="A9:A10"/>
    <mergeCell ref="A11:A12"/>
    <mergeCell ref="A15:A16"/>
    <mergeCell ref="A17:A18"/>
    <mergeCell ref="A21:A22"/>
    <mergeCell ref="A23:A24"/>
    <mergeCell ref="A27:A28"/>
    <mergeCell ref="A29:A30"/>
    <mergeCell ref="A33:A34"/>
    <mergeCell ref="A35:A36"/>
    <mergeCell ref="A39:A40"/>
    <mergeCell ref="A41:A42"/>
    <mergeCell ref="A45:A46"/>
    <mergeCell ref="A47:A48"/>
    <mergeCell ref="A51:A52"/>
    <mergeCell ref="A53:A5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2"/>
  <sheetViews>
    <sheetView workbookViewId="0">
      <selection activeCell="A1" sqref="$A1:$XFD1"/>
    </sheetView>
  </sheetViews>
  <sheetFormatPr defaultColWidth="8.89166666666667" defaultRowHeight="12.5"/>
  <cols>
    <col min="1" max="1" width="27.775" style="2" customWidth="1"/>
    <col min="2" max="2" width="21" style="2" customWidth="1"/>
    <col min="3" max="3" width="24" style="2" customWidth="1"/>
    <col min="4" max="4" width="8.775" style="2" customWidth="1"/>
    <col min="5" max="6" width="8.89166666666667" style="2"/>
    <col min="7" max="7" width="6.775" style="2" customWidth="1"/>
    <col min="8" max="10" width="8.89166666666667" style="2"/>
    <col min="11" max="11" width="11.5583333333333" style="2" customWidth="1"/>
    <col min="12" max="12" width="11.4416666666667" style="2" customWidth="1"/>
    <col min="13" max="16384" width="8.89166666666667" style="2"/>
  </cols>
  <sheetData>
    <row r="1" s="1" customFormat="1" ht="16.25" spans="1:12">
      <c r="A1" s="5" t="s">
        <v>713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6" t="s">
        <v>673</v>
      </c>
      <c r="B2" s="7" t="s">
        <v>702</v>
      </c>
      <c r="C2" s="7" t="s">
        <v>675</v>
      </c>
      <c r="D2" s="7" t="s">
        <v>676</v>
      </c>
      <c r="E2" s="8" t="s">
        <v>714</v>
      </c>
      <c r="F2" s="8" t="s">
        <v>141</v>
      </c>
      <c r="G2" s="67" t="s">
        <v>704</v>
      </c>
      <c r="H2" s="8" t="s">
        <v>706</v>
      </c>
      <c r="I2" s="8" t="s">
        <v>705</v>
      </c>
      <c r="J2" s="8" t="s">
        <v>680</v>
      </c>
      <c r="K2" s="8" t="s">
        <v>715</v>
      </c>
      <c r="L2" s="53" t="s">
        <v>716</v>
      </c>
    </row>
    <row r="3" spans="1:12">
      <c r="A3" s="68" t="s">
        <v>707</v>
      </c>
      <c r="B3" s="10" t="s">
        <v>717</v>
      </c>
      <c r="C3" s="10" t="s">
        <v>689</v>
      </c>
      <c r="D3" s="26">
        <v>35</v>
      </c>
      <c r="E3" s="26">
        <v>-0.04732</v>
      </c>
      <c r="F3" s="26">
        <v>0.040998</v>
      </c>
      <c r="G3" s="26">
        <v>0.256688</v>
      </c>
      <c r="H3" s="69">
        <f>E3+1.96*F3</f>
        <v>0.03303608</v>
      </c>
      <c r="I3" s="22">
        <f>E3-1.96*F3</f>
        <v>-0.12767608</v>
      </c>
      <c r="J3" s="22">
        <f>EXP(E3)</f>
        <v>0.953782138467207</v>
      </c>
      <c r="K3" s="22">
        <f>EXP(H3)</f>
        <v>1.03358783041749</v>
      </c>
      <c r="L3" s="48">
        <f>EXP(I3)</f>
        <v>0.880138427415142</v>
      </c>
    </row>
    <row r="4" spans="1:12">
      <c r="A4" s="68"/>
      <c r="B4" s="12" t="s">
        <v>717</v>
      </c>
      <c r="C4" s="12" t="s">
        <v>690</v>
      </c>
      <c r="D4" s="22">
        <v>35</v>
      </c>
      <c r="E4" s="22">
        <v>0.00114</v>
      </c>
      <c r="F4" s="22">
        <v>0.01832</v>
      </c>
      <c r="G4" s="22">
        <v>0.950397</v>
      </c>
      <c r="H4" s="22">
        <f t="shared" ref="H4:H35" si="0">E4+1.96*F4</f>
        <v>0.0370472</v>
      </c>
      <c r="I4" s="22">
        <f t="shared" ref="I4:I35" si="1">E4-1.96*F4</f>
        <v>-0.0347672</v>
      </c>
      <c r="J4" s="22">
        <f t="shared" ref="J4:J35" si="2">EXP(E4)</f>
        <v>1.00114065004699</v>
      </c>
      <c r="K4" s="22">
        <f t="shared" ref="K4:K35" si="3">EXP(H4)</f>
        <v>1.03774200110467</v>
      </c>
      <c r="L4" s="48">
        <f t="shared" ref="L4:L35" si="4">EXP(I4)</f>
        <v>0.9658302353664</v>
      </c>
    </row>
    <row r="5" spans="1:12">
      <c r="A5" s="68"/>
      <c r="B5" s="12" t="s">
        <v>717</v>
      </c>
      <c r="C5" s="12" t="s">
        <v>691</v>
      </c>
      <c r="D5" s="22">
        <v>35</v>
      </c>
      <c r="E5" s="22">
        <v>-0.00209</v>
      </c>
      <c r="F5" s="22">
        <v>0.024711</v>
      </c>
      <c r="G5" s="22">
        <v>0.932564</v>
      </c>
      <c r="H5" s="22">
        <f t="shared" si="0"/>
        <v>0.04634356</v>
      </c>
      <c r="I5" s="22">
        <f t="shared" si="1"/>
        <v>-0.05052356</v>
      </c>
      <c r="J5" s="22">
        <f t="shared" si="2"/>
        <v>0.99791218252924</v>
      </c>
      <c r="K5" s="22">
        <f t="shared" si="3"/>
        <v>1.04743420564356</v>
      </c>
      <c r="L5" s="48">
        <f t="shared" si="4"/>
        <v>0.950731529173635</v>
      </c>
    </row>
    <row r="6" spans="1:12">
      <c r="A6" s="68"/>
      <c r="B6" s="12" t="s">
        <v>718</v>
      </c>
      <c r="C6" s="12" t="s">
        <v>689</v>
      </c>
      <c r="D6" s="22">
        <v>35</v>
      </c>
      <c r="E6" s="22">
        <v>-0.05103</v>
      </c>
      <c r="F6" s="22">
        <v>0.087985</v>
      </c>
      <c r="G6" s="22">
        <v>0.565876</v>
      </c>
      <c r="H6" s="22">
        <f t="shared" si="0"/>
        <v>0.1214206</v>
      </c>
      <c r="I6" s="22">
        <f t="shared" si="1"/>
        <v>-0.2234806</v>
      </c>
      <c r="J6" s="22">
        <f t="shared" si="2"/>
        <v>0.950250162599932</v>
      </c>
      <c r="K6" s="22">
        <f t="shared" si="3"/>
        <v>1.12909971184882</v>
      </c>
      <c r="L6" s="48">
        <f t="shared" si="4"/>
        <v>0.79973040648699</v>
      </c>
    </row>
    <row r="7" spans="1:12">
      <c r="A7" s="68"/>
      <c r="B7" s="12" t="s">
        <v>718</v>
      </c>
      <c r="C7" s="12" t="s">
        <v>690</v>
      </c>
      <c r="D7" s="22">
        <v>35</v>
      </c>
      <c r="E7" s="22">
        <v>0.002784</v>
      </c>
      <c r="F7" s="22">
        <v>0.024133</v>
      </c>
      <c r="G7" s="22">
        <v>0.908159</v>
      </c>
      <c r="H7" s="22">
        <f t="shared" si="0"/>
        <v>0.05008468</v>
      </c>
      <c r="I7" s="22">
        <f t="shared" si="1"/>
        <v>-0.04451668</v>
      </c>
      <c r="J7" s="22">
        <f t="shared" si="2"/>
        <v>1.00278787892681</v>
      </c>
      <c r="K7" s="22">
        <f t="shared" si="3"/>
        <v>1.05136012178175</v>
      </c>
      <c r="L7" s="48">
        <f t="shared" si="4"/>
        <v>0.956459646213667</v>
      </c>
    </row>
    <row r="8" spans="1:12">
      <c r="A8" s="68"/>
      <c r="B8" s="12" t="s">
        <v>718</v>
      </c>
      <c r="C8" s="12" t="s">
        <v>691</v>
      </c>
      <c r="D8" s="22">
        <v>35</v>
      </c>
      <c r="E8" s="22">
        <v>-0.03174</v>
      </c>
      <c r="F8" s="22">
        <v>0.051572</v>
      </c>
      <c r="G8" s="22">
        <v>0.538249</v>
      </c>
      <c r="H8" s="22">
        <f t="shared" si="0"/>
        <v>0.06934112</v>
      </c>
      <c r="I8" s="22">
        <f t="shared" si="1"/>
        <v>-0.13282112</v>
      </c>
      <c r="J8" s="22">
        <f t="shared" si="2"/>
        <v>0.968758426528898</v>
      </c>
      <c r="K8" s="22">
        <f t="shared" si="3"/>
        <v>1.07180175981279</v>
      </c>
      <c r="L8" s="48">
        <f t="shared" si="4"/>
        <v>0.875621709311873</v>
      </c>
    </row>
    <row r="9" spans="1:12">
      <c r="A9" s="68"/>
      <c r="B9" s="12" t="s">
        <v>719</v>
      </c>
      <c r="C9" s="12" t="s">
        <v>689</v>
      </c>
      <c r="D9" s="22">
        <v>35</v>
      </c>
      <c r="E9" s="22">
        <v>-0.00562</v>
      </c>
      <c r="F9" s="22">
        <v>0.082213</v>
      </c>
      <c r="G9" s="22">
        <v>0.94588</v>
      </c>
      <c r="H9" s="22">
        <f t="shared" si="0"/>
        <v>0.15551748</v>
      </c>
      <c r="I9" s="22">
        <f t="shared" si="1"/>
        <v>-0.16675748</v>
      </c>
      <c r="J9" s="22">
        <f t="shared" si="2"/>
        <v>0.994395762657464</v>
      </c>
      <c r="K9" s="22">
        <f t="shared" si="3"/>
        <v>1.16826235711477</v>
      </c>
      <c r="L9" s="48">
        <f t="shared" si="4"/>
        <v>0.846404856553959</v>
      </c>
    </row>
    <row r="10" spans="1:12">
      <c r="A10" s="68"/>
      <c r="B10" s="12" t="s">
        <v>719</v>
      </c>
      <c r="C10" s="12" t="s">
        <v>690</v>
      </c>
      <c r="D10" s="22">
        <v>35</v>
      </c>
      <c r="E10" s="22">
        <v>-0.01425</v>
      </c>
      <c r="F10" s="22">
        <v>0.019511</v>
      </c>
      <c r="G10" s="22">
        <v>0.465321</v>
      </c>
      <c r="H10" s="22">
        <f t="shared" si="0"/>
        <v>0.02399156</v>
      </c>
      <c r="I10" s="22">
        <f t="shared" si="1"/>
        <v>-0.05249156</v>
      </c>
      <c r="J10" s="22">
        <f t="shared" si="2"/>
        <v>0.985851050689777</v>
      </c>
      <c r="K10" s="22">
        <f t="shared" si="3"/>
        <v>1.02428167291682</v>
      </c>
      <c r="L10" s="48">
        <f t="shared" si="4"/>
        <v>0.948862329420066</v>
      </c>
    </row>
    <row r="11" spans="1:12">
      <c r="A11" s="68"/>
      <c r="B11" s="12" t="s">
        <v>719</v>
      </c>
      <c r="C11" s="12" t="s">
        <v>691</v>
      </c>
      <c r="D11" s="22">
        <v>35</v>
      </c>
      <c r="E11" s="22">
        <v>-0.02209</v>
      </c>
      <c r="F11" s="22">
        <v>0.048173</v>
      </c>
      <c r="G11" s="22">
        <v>0.646566</v>
      </c>
      <c r="H11" s="22">
        <f t="shared" si="0"/>
        <v>0.07232908</v>
      </c>
      <c r="I11" s="22">
        <f t="shared" si="1"/>
        <v>-0.11650908</v>
      </c>
      <c r="J11" s="22">
        <f t="shared" si="2"/>
        <v>0.97815219739181</v>
      </c>
      <c r="K11" s="22">
        <f t="shared" si="3"/>
        <v>1.07500904983999</v>
      </c>
      <c r="L11" s="48">
        <f t="shared" si="4"/>
        <v>0.890022015540087</v>
      </c>
    </row>
    <row r="12" spans="1:12">
      <c r="A12" s="68"/>
      <c r="B12" s="12" t="s">
        <v>720</v>
      </c>
      <c r="C12" s="12" t="s">
        <v>689</v>
      </c>
      <c r="D12" s="22">
        <v>35</v>
      </c>
      <c r="E12" s="22">
        <v>-0.03629</v>
      </c>
      <c r="F12" s="22">
        <v>0.099667</v>
      </c>
      <c r="G12" s="22">
        <v>0.718075</v>
      </c>
      <c r="H12" s="22">
        <f t="shared" si="0"/>
        <v>0.15905732</v>
      </c>
      <c r="I12" s="22">
        <f t="shared" si="1"/>
        <v>-0.23163732</v>
      </c>
      <c r="J12" s="22">
        <f t="shared" si="2"/>
        <v>0.964360588357216</v>
      </c>
      <c r="K12" s="22">
        <f t="shared" si="3"/>
        <v>1.17240514701776</v>
      </c>
      <c r="L12" s="48">
        <f t="shared" si="4"/>
        <v>0.793233761163781</v>
      </c>
    </row>
    <row r="13" spans="1:12">
      <c r="A13" s="68"/>
      <c r="B13" s="12" t="s">
        <v>720</v>
      </c>
      <c r="C13" s="12" t="s">
        <v>690</v>
      </c>
      <c r="D13" s="22">
        <v>35</v>
      </c>
      <c r="E13" s="22">
        <v>-0.07937</v>
      </c>
      <c r="F13" s="22">
        <v>0.033203</v>
      </c>
      <c r="G13" s="22">
        <v>0.016822</v>
      </c>
      <c r="H13" s="22">
        <f t="shared" si="0"/>
        <v>-0.01429212</v>
      </c>
      <c r="I13" s="22">
        <f t="shared" si="1"/>
        <v>-0.14444788</v>
      </c>
      <c r="J13" s="22">
        <f t="shared" si="2"/>
        <v>0.923698092915775</v>
      </c>
      <c r="K13" s="22">
        <f t="shared" si="3"/>
        <v>0.985809527518006</v>
      </c>
      <c r="L13" s="48">
        <f t="shared" si="4"/>
        <v>0.865500021088663</v>
      </c>
    </row>
    <row r="14" spans="1:12">
      <c r="A14" s="68"/>
      <c r="B14" s="12" t="s">
        <v>720</v>
      </c>
      <c r="C14" s="12" t="s">
        <v>691</v>
      </c>
      <c r="D14" s="22">
        <v>35</v>
      </c>
      <c r="E14" s="22">
        <v>-0.04968</v>
      </c>
      <c r="F14" s="22">
        <v>0.058424</v>
      </c>
      <c r="G14" s="22">
        <v>0.395111</v>
      </c>
      <c r="H14" s="22">
        <f t="shared" si="0"/>
        <v>0.06483104</v>
      </c>
      <c r="I14" s="22">
        <f t="shared" si="1"/>
        <v>-0.16419104</v>
      </c>
      <c r="J14" s="22">
        <f t="shared" si="2"/>
        <v>0.951533866624696</v>
      </c>
      <c r="K14" s="22">
        <f t="shared" si="3"/>
        <v>1.06697873242693</v>
      </c>
      <c r="L14" s="48">
        <f t="shared" si="4"/>
        <v>0.848579893691324</v>
      </c>
    </row>
    <row r="15" spans="1:12">
      <c r="A15" s="68"/>
      <c r="B15" s="12" t="s">
        <v>721</v>
      </c>
      <c r="C15" s="12" t="s">
        <v>689</v>
      </c>
      <c r="D15" s="22">
        <v>35</v>
      </c>
      <c r="E15" s="22">
        <v>0.042381</v>
      </c>
      <c r="F15" s="22">
        <v>0.080121</v>
      </c>
      <c r="G15" s="22">
        <v>0.600369</v>
      </c>
      <c r="H15" s="22">
        <f t="shared" si="0"/>
        <v>0.19941816</v>
      </c>
      <c r="I15" s="22">
        <f t="shared" si="1"/>
        <v>-0.11465616</v>
      </c>
      <c r="J15" s="22">
        <f t="shared" si="2"/>
        <v>1.04329189725058</v>
      </c>
      <c r="K15" s="22">
        <f t="shared" si="3"/>
        <v>1.22069230388476</v>
      </c>
      <c r="L15" s="48">
        <f t="shared" si="4"/>
        <v>0.891672683939095</v>
      </c>
    </row>
    <row r="16" spans="1:12">
      <c r="A16" s="68"/>
      <c r="B16" s="12" t="s">
        <v>721</v>
      </c>
      <c r="C16" s="12" t="s">
        <v>690</v>
      </c>
      <c r="D16" s="22">
        <v>35</v>
      </c>
      <c r="E16" s="22">
        <v>-0.08508</v>
      </c>
      <c r="F16" s="22">
        <v>0.01888</v>
      </c>
      <c r="G16" s="22">
        <v>6.59e-6</v>
      </c>
      <c r="H16" s="22">
        <f t="shared" si="0"/>
        <v>-0.0480752</v>
      </c>
      <c r="I16" s="22">
        <f t="shared" si="1"/>
        <v>-0.1220848</v>
      </c>
      <c r="J16" s="22">
        <f t="shared" si="2"/>
        <v>0.918438806357866</v>
      </c>
      <c r="K16" s="22">
        <f t="shared" si="3"/>
        <v>0.953062114111654</v>
      </c>
      <c r="L16" s="48">
        <f t="shared" si="4"/>
        <v>0.885073311103457</v>
      </c>
    </row>
    <row r="17" spans="1:12">
      <c r="A17" s="68"/>
      <c r="B17" s="12" t="s">
        <v>721</v>
      </c>
      <c r="C17" s="12" t="s">
        <v>691</v>
      </c>
      <c r="D17" s="22">
        <v>35</v>
      </c>
      <c r="E17" s="22">
        <v>0.02019</v>
      </c>
      <c r="F17" s="22">
        <v>0.047049</v>
      </c>
      <c r="G17" s="22">
        <v>0.667834</v>
      </c>
      <c r="H17" s="22">
        <f t="shared" si="0"/>
        <v>0.11240604</v>
      </c>
      <c r="I17" s="22">
        <f t="shared" si="1"/>
        <v>-0.07202604</v>
      </c>
      <c r="J17" s="22">
        <f t="shared" si="2"/>
        <v>1.02039519669716</v>
      </c>
      <c r="K17" s="22">
        <f t="shared" si="3"/>
        <v>1.11896711382322</v>
      </c>
      <c r="L17" s="48">
        <f t="shared" si="4"/>
        <v>0.930506665102164</v>
      </c>
    </row>
    <row r="18" spans="1:12">
      <c r="A18" s="68"/>
      <c r="B18" s="12" t="s">
        <v>722</v>
      </c>
      <c r="C18" s="12" t="s">
        <v>689</v>
      </c>
      <c r="D18" s="22">
        <v>35</v>
      </c>
      <c r="E18" s="22">
        <v>-0.05028</v>
      </c>
      <c r="F18" s="22">
        <v>0.060317</v>
      </c>
      <c r="G18" s="22">
        <v>0.410457</v>
      </c>
      <c r="H18" s="22">
        <f t="shared" si="0"/>
        <v>0.06794132</v>
      </c>
      <c r="I18" s="22">
        <f t="shared" si="1"/>
        <v>-0.16850132</v>
      </c>
      <c r="J18" s="22">
        <f t="shared" si="2"/>
        <v>0.950963117546567</v>
      </c>
      <c r="K18" s="22">
        <f t="shared" si="3"/>
        <v>1.07030250128525</v>
      </c>
      <c r="L18" s="48">
        <f t="shared" si="4"/>
        <v>0.844930148110405</v>
      </c>
    </row>
    <row r="19" spans="1:12">
      <c r="A19" s="68"/>
      <c r="B19" s="12" t="s">
        <v>722</v>
      </c>
      <c r="C19" s="12" t="s">
        <v>690</v>
      </c>
      <c r="D19" s="22">
        <v>35</v>
      </c>
      <c r="E19" s="22">
        <v>0.010292</v>
      </c>
      <c r="F19" s="22">
        <v>0.018125</v>
      </c>
      <c r="G19" s="22">
        <v>0.570163</v>
      </c>
      <c r="H19" s="22">
        <f t="shared" si="0"/>
        <v>0.045817</v>
      </c>
      <c r="I19" s="22">
        <f t="shared" si="1"/>
        <v>-0.025233</v>
      </c>
      <c r="J19" s="22">
        <f t="shared" si="2"/>
        <v>1.01034514479761</v>
      </c>
      <c r="K19" s="22">
        <f t="shared" si="3"/>
        <v>1.0468828138714</v>
      </c>
      <c r="L19" s="48">
        <f t="shared" si="4"/>
        <v>0.975082691291074</v>
      </c>
    </row>
    <row r="20" ht="13.25" spans="1:12">
      <c r="A20" s="70"/>
      <c r="B20" s="15" t="s">
        <v>722</v>
      </c>
      <c r="C20" s="15" t="s">
        <v>691</v>
      </c>
      <c r="D20" s="24">
        <v>35</v>
      </c>
      <c r="E20" s="24">
        <v>-0.02051</v>
      </c>
      <c r="F20" s="24">
        <v>0.035337</v>
      </c>
      <c r="G20" s="24">
        <v>0.56156</v>
      </c>
      <c r="H20" s="24">
        <f t="shared" si="0"/>
        <v>0.04875052</v>
      </c>
      <c r="I20" s="24">
        <f t="shared" si="1"/>
        <v>-0.08977052</v>
      </c>
      <c r="J20" s="24">
        <f t="shared" si="2"/>
        <v>0.979698899436538</v>
      </c>
      <c r="K20" s="24">
        <f t="shared" si="3"/>
        <v>1.04995837444721</v>
      </c>
      <c r="L20" s="49">
        <f t="shared" si="4"/>
        <v>0.914140938265762</v>
      </c>
    </row>
    <row r="21" spans="1:12">
      <c r="A21" s="68" t="s">
        <v>710</v>
      </c>
      <c r="B21" s="10" t="s">
        <v>717</v>
      </c>
      <c r="C21" s="10" t="s">
        <v>689</v>
      </c>
      <c r="D21" s="26">
        <v>12</v>
      </c>
      <c r="E21" s="26">
        <v>-0.06654</v>
      </c>
      <c r="F21" s="26">
        <v>0.051032</v>
      </c>
      <c r="G21" s="26">
        <v>0.221507</v>
      </c>
      <c r="H21" s="26">
        <f t="shared" si="0"/>
        <v>0.03348272</v>
      </c>
      <c r="I21" s="26">
        <f t="shared" si="1"/>
        <v>-0.16656272</v>
      </c>
      <c r="J21" s="26">
        <f t="shared" si="2"/>
        <v>0.935625490088217</v>
      </c>
      <c r="K21" s="26">
        <f t="shared" si="3"/>
        <v>1.03404957519524</v>
      </c>
      <c r="L21" s="47">
        <f t="shared" si="4"/>
        <v>0.846569718417548</v>
      </c>
    </row>
    <row r="22" spans="1:12">
      <c r="A22" s="68"/>
      <c r="B22" s="12" t="s">
        <v>717</v>
      </c>
      <c r="C22" s="12" t="s">
        <v>690</v>
      </c>
      <c r="D22" s="22">
        <v>12</v>
      </c>
      <c r="E22" s="22">
        <v>0.00135</v>
      </c>
      <c r="F22" s="22">
        <v>0.005436</v>
      </c>
      <c r="G22" s="22">
        <v>0.80394</v>
      </c>
      <c r="H22" s="22">
        <f t="shared" si="0"/>
        <v>0.01200456</v>
      </c>
      <c r="I22" s="22">
        <f t="shared" si="1"/>
        <v>-0.00930456</v>
      </c>
      <c r="J22" s="22">
        <f t="shared" si="2"/>
        <v>1.0013509116602</v>
      </c>
      <c r="K22" s="22">
        <f t="shared" si="3"/>
        <v>1.01207690392624</v>
      </c>
      <c r="L22" s="48">
        <f t="shared" si="4"/>
        <v>0.990738593473323</v>
      </c>
    </row>
    <row r="23" spans="1:12">
      <c r="A23" s="68"/>
      <c r="B23" s="12" t="s">
        <v>717</v>
      </c>
      <c r="C23" s="12" t="s">
        <v>691</v>
      </c>
      <c r="D23" s="22">
        <v>12</v>
      </c>
      <c r="E23" s="22">
        <v>0.009773</v>
      </c>
      <c r="F23" s="22">
        <v>0.014385</v>
      </c>
      <c r="G23" s="22">
        <v>0.496924</v>
      </c>
      <c r="H23" s="22">
        <f t="shared" si="0"/>
        <v>0.0379676</v>
      </c>
      <c r="I23" s="22">
        <f t="shared" si="1"/>
        <v>-0.0184216</v>
      </c>
      <c r="J23" s="22">
        <f t="shared" si="2"/>
        <v>1.00982091171771</v>
      </c>
      <c r="K23" s="22">
        <f t="shared" si="3"/>
        <v>1.03869757853176</v>
      </c>
      <c r="L23" s="48">
        <f t="shared" si="4"/>
        <v>0.981747040542665</v>
      </c>
    </row>
    <row r="24" spans="1:12">
      <c r="A24" s="68"/>
      <c r="B24" s="12" t="s">
        <v>718</v>
      </c>
      <c r="C24" s="12" t="s">
        <v>689</v>
      </c>
      <c r="D24" s="22">
        <v>12</v>
      </c>
      <c r="E24" s="22">
        <v>-0.09377</v>
      </c>
      <c r="F24" s="22">
        <v>0.117531</v>
      </c>
      <c r="G24" s="22">
        <v>0.443497</v>
      </c>
      <c r="H24" s="22">
        <f t="shared" si="0"/>
        <v>0.13659076</v>
      </c>
      <c r="I24" s="22">
        <f t="shared" si="1"/>
        <v>-0.32413076</v>
      </c>
      <c r="J24" s="22">
        <f t="shared" si="2"/>
        <v>0.910492151354907</v>
      </c>
      <c r="K24" s="22">
        <f t="shared" si="3"/>
        <v>1.14635891658968</v>
      </c>
      <c r="L24" s="48">
        <f t="shared" si="4"/>
        <v>0.72315567636101</v>
      </c>
    </row>
    <row r="25" spans="1:12">
      <c r="A25" s="68"/>
      <c r="B25" s="12" t="s">
        <v>718</v>
      </c>
      <c r="C25" s="12" t="s">
        <v>690</v>
      </c>
      <c r="D25" s="22">
        <v>12</v>
      </c>
      <c r="E25" s="22">
        <v>-0.00856</v>
      </c>
      <c r="F25" s="22">
        <v>0.005329</v>
      </c>
      <c r="G25" s="22">
        <v>0.108011</v>
      </c>
      <c r="H25" s="22">
        <f t="shared" si="0"/>
        <v>0.00188484</v>
      </c>
      <c r="I25" s="22">
        <f t="shared" si="1"/>
        <v>-0.01900484</v>
      </c>
      <c r="J25" s="22">
        <f t="shared" si="2"/>
        <v>0.991476532486324</v>
      </c>
      <c r="K25" s="22">
        <f t="shared" si="3"/>
        <v>1.00188661742746</v>
      </c>
      <c r="L25" s="48">
        <f t="shared" si="4"/>
        <v>0.981174613346185</v>
      </c>
    </row>
    <row r="26" spans="1:12">
      <c r="A26" s="68"/>
      <c r="B26" s="12" t="s">
        <v>718</v>
      </c>
      <c r="C26" s="12" t="s">
        <v>691</v>
      </c>
      <c r="D26" s="22">
        <v>12</v>
      </c>
      <c r="E26" s="22">
        <v>0.029129</v>
      </c>
      <c r="F26" s="22">
        <v>0.031428</v>
      </c>
      <c r="G26" s="22">
        <v>0.354003</v>
      </c>
      <c r="H26" s="22">
        <f t="shared" si="0"/>
        <v>0.09072788</v>
      </c>
      <c r="I26" s="22">
        <f t="shared" si="1"/>
        <v>-0.03246988</v>
      </c>
      <c r="J26" s="22">
        <f t="shared" si="2"/>
        <v>1.02955739881351</v>
      </c>
      <c r="K26" s="22">
        <f t="shared" si="3"/>
        <v>1.09497100120502</v>
      </c>
      <c r="L26" s="48">
        <f t="shared" si="4"/>
        <v>0.968051607106601</v>
      </c>
    </row>
    <row r="27" spans="1:12">
      <c r="A27" s="68"/>
      <c r="B27" s="12" t="s">
        <v>719</v>
      </c>
      <c r="C27" s="12" t="s">
        <v>689</v>
      </c>
      <c r="D27" s="22">
        <v>12</v>
      </c>
      <c r="E27" s="22">
        <v>0.005202</v>
      </c>
      <c r="F27" s="22">
        <v>0.105871</v>
      </c>
      <c r="G27" s="22">
        <v>0.961782</v>
      </c>
      <c r="H27" s="22">
        <f t="shared" si="0"/>
        <v>0.21270916</v>
      </c>
      <c r="I27" s="22">
        <f t="shared" si="1"/>
        <v>-0.20230516</v>
      </c>
      <c r="J27" s="22">
        <f t="shared" si="2"/>
        <v>1.00521555389426</v>
      </c>
      <c r="K27" s="22">
        <f t="shared" si="3"/>
        <v>1.23702482262045</v>
      </c>
      <c r="L27" s="48">
        <f t="shared" si="4"/>
        <v>0.816845621295169</v>
      </c>
    </row>
    <row r="28" spans="1:12">
      <c r="A28" s="68"/>
      <c r="B28" s="12" t="s">
        <v>719</v>
      </c>
      <c r="C28" s="12" t="s">
        <v>690</v>
      </c>
      <c r="D28" s="22">
        <v>12</v>
      </c>
      <c r="E28" s="22">
        <v>0.010796</v>
      </c>
      <c r="F28" s="22">
        <v>0.00521</v>
      </c>
      <c r="G28" s="22">
        <v>0.038255</v>
      </c>
      <c r="H28" s="22">
        <f t="shared" si="0"/>
        <v>0.0210076</v>
      </c>
      <c r="I28" s="22">
        <f t="shared" si="1"/>
        <v>0.000584400000000001</v>
      </c>
      <c r="J28" s="22">
        <f t="shared" si="2"/>
        <v>1.01085448709406</v>
      </c>
      <c r="K28" s="22">
        <f t="shared" si="3"/>
        <v>1.02122981295461</v>
      </c>
      <c r="L28" s="48">
        <f t="shared" si="4"/>
        <v>1.00058457079495</v>
      </c>
    </row>
    <row r="29" spans="1:12">
      <c r="A29" s="68"/>
      <c r="B29" s="12" t="s">
        <v>719</v>
      </c>
      <c r="C29" s="12" t="s">
        <v>691</v>
      </c>
      <c r="D29" s="22">
        <v>12</v>
      </c>
      <c r="E29" s="22">
        <v>0.024845</v>
      </c>
      <c r="F29" s="22">
        <v>0.02683</v>
      </c>
      <c r="G29" s="22">
        <v>0.354441</v>
      </c>
      <c r="H29" s="22">
        <f t="shared" si="0"/>
        <v>0.0774318</v>
      </c>
      <c r="I29" s="22">
        <f t="shared" si="1"/>
        <v>-0.0277418</v>
      </c>
      <c r="J29" s="22">
        <f t="shared" si="2"/>
        <v>1.02515620899671</v>
      </c>
      <c r="K29" s="22">
        <f t="shared" si="3"/>
        <v>1.08050853926327</v>
      </c>
      <c r="L29" s="48">
        <f t="shared" si="4"/>
        <v>0.972639469893569</v>
      </c>
    </row>
    <row r="30" spans="1:12">
      <c r="A30" s="68"/>
      <c r="B30" s="12" t="s">
        <v>720</v>
      </c>
      <c r="C30" s="12" t="s">
        <v>689</v>
      </c>
      <c r="D30" s="22">
        <v>12</v>
      </c>
      <c r="E30" s="22">
        <v>-0.1586</v>
      </c>
      <c r="F30" s="22">
        <v>0.169198</v>
      </c>
      <c r="G30" s="22">
        <v>0.370654</v>
      </c>
      <c r="H30" s="22">
        <f t="shared" si="0"/>
        <v>0.17302808</v>
      </c>
      <c r="I30" s="22">
        <f t="shared" si="1"/>
        <v>-0.49022808</v>
      </c>
      <c r="J30" s="22">
        <f t="shared" si="2"/>
        <v>0.853337625761527</v>
      </c>
      <c r="K30" s="22">
        <f t="shared" si="3"/>
        <v>1.18889948891297</v>
      </c>
      <c r="L30" s="48">
        <f t="shared" si="4"/>
        <v>0.612486682289781</v>
      </c>
    </row>
    <row r="31" spans="1:12">
      <c r="A31" s="68"/>
      <c r="B31" s="12" t="s">
        <v>720</v>
      </c>
      <c r="C31" s="12" t="s">
        <v>690</v>
      </c>
      <c r="D31" s="22">
        <v>12</v>
      </c>
      <c r="E31" s="22">
        <v>-0.02282</v>
      </c>
      <c r="F31" s="22">
        <v>0.005938</v>
      </c>
      <c r="G31" s="22">
        <v>0.000121</v>
      </c>
      <c r="H31" s="22">
        <f t="shared" si="0"/>
        <v>-0.01118152</v>
      </c>
      <c r="I31" s="22">
        <f t="shared" si="1"/>
        <v>-0.03445848</v>
      </c>
      <c r="J31" s="22">
        <f t="shared" si="2"/>
        <v>0.977438406852958</v>
      </c>
      <c r="K31" s="22">
        <f t="shared" si="3"/>
        <v>0.988880760847106</v>
      </c>
      <c r="L31" s="48">
        <f t="shared" si="4"/>
        <v>0.966128452507092</v>
      </c>
    </row>
    <row r="32" spans="1:12">
      <c r="A32" s="68"/>
      <c r="B32" s="12" t="s">
        <v>720</v>
      </c>
      <c r="C32" s="12" t="s">
        <v>691</v>
      </c>
      <c r="D32" s="22">
        <v>12</v>
      </c>
      <c r="E32" s="22">
        <v>0.009031</v>
      </c>
      <c r="F32" s="22">
        <v>0.044808</v>
      </c>
      <c r="G32" s="22">
        <v>0.840262</v>
      </c>
      <c r="H32" s="22">
        <f t="shared" si="0"/>
        <v>0.09685468</v>
      </c>
      <c r="I32" s="22">
        <f t="shared" si="1"/>
        <v>-0.07879268</v>
      </c>
      <c r="J32" s="22">
        <f t="shared" si="2"/>
        <v>1.00907190251799</v>
      </c>
      <c r="K32" s="22">
        <f t="shared" si="3"/>
        <v>1.10170026290544</v>
      </c>
      <c r="L32" s="48">
        <f t="shared" si="4"/>
        <v>0.924231516261944</v>
      </c>
    </row>
    <row r="33" spans="1:12">
      <c r="A33" s="68"/>
      <c r="B33" s="12" t="s">
        <v>721</v>
      </c>
      <c r="C33" s="12" t="s">
        <v>689</v>
      </c>
      <c r="D33" s="22">
        <v>12</v>
      </c>
      <c r="E33" s="22">
        <v>-0.11479</v>
      </c>
      <c r="F33" s="22">
        <v>0.175555</v>
      </c>
      <c r="G33" s="22">
        <v>0.527934</v>
      </c>
      <c r="H33" s="22">
        <f t="shared" si="0"/>
        <v>0.2292978</v>
      </c>
      <c r="I33" s="22">
        <f t="shared" si="1"/>
        <v>-0.4588778</v>
      </c>
      <c r="J33" s="22">
        <f t="shared" si="2"/>
        <v>0.891553350453051</v>
      </c>
      <c r="K33" s="22">
        <f t="shared" si="3"/>
        <v>1.25771653122818</v>
      </c>
      <c r="L33" s="48">
        <f t="shared" si="4"/>
        <v>0.631992469660759</v>
      </c>
    </row>
    <row r="34" spans="1:12">
      <c r="A34" s="68"/>
      <c r="B34" s="12" t="s">
        <v>721</v>
      </c>
      <c r="C34" s="12" t="s">
        <v>690</v>
      </c>
      <c r="D34" s="22">
        <v>12</v>
      </c>
      <c r="E34" s="22">
        <v>0.005148</v>
      </c>
      <c r="F34" s="22">
        <v>0.007205</v>
      </c>
      <c r="G34" s="22">
        <v>0.474885</v>
      </c>
      <c r="H34" s="22">
        <f t="shared" si="0"/>
        <v>0.0192698</v>
      </c>
      <c r="I34" s="22">
        <f t="shared" si="1"/>
        <v>-0.0089738</v>
      </c>
      <c r="J34" s="22">
        <f t="shared" si="2"/>
        <v>1.00516127371993</v>
      </c>
      <c r="K34" s="22">
        <f t="shared" si="3"/>
        <v>1.0194566609237</v>
      </c>
      <c r="L34" s="48">
        <f t="shared" si="4"/>
        <v>0.991066344370955</v>
      </c>
    </row>
    <row r="35" spans="1:12">
      <c r="A35" s="68"/>
      <c r="B35" s="12" t="s">
        <v>721</v>
      </c>
      <c r="C35" s="12" t="s">
        <v>691</v>
      </c>
      <c r="D35" s="22">
        <v>12</v>
      </c>
      <c r="E35" s="22">
        <v>0.041206</v>
      </c>
      <c r="F35" s="22">
        <v>0.046285</v>
      </c>
      <c r="G35" s="22">
        <v>0.373329</v>
      </c>
      <c r="H35" s="22">
        <f t="shared" si="0"/>
        <v>0.1319246</v>
      </c>
      <c r="I35" s="22">
        <f t="shared" si="1"/>
        <v>-0.0495126</v>
      </c>
      <c r="J35" s="22">
        <f t="shared" si="2"/>
        <v>1.04206674918676</v>
      </c>
      <c r="K35" s="22">
        <f t="shared" si="3"/>
        <v>1.14102228294357</v>
      </c>
      <c r="L35" s="48">
        <f t="shared" si="4"/>
        <v>0.951693166727016</v>
      </c>
    </row>
    <row r="36" spans="1:12">
      <c r="A36" s="68"/>
      <c r="B36" s="12" t="s">
        <v>722</v>
      </c>
      <c r="C36" s="12" t="s">
        <v>689</v>
      </c>
      <c r="D36" s="22">
        <v>12</v>
      </c>
      <c r="E36" s="22">
        <v>-0.04012</v>
      </c>
      <c r="F36" s="22">
        <v>0.059027</v>
      </c>
      <c r="G36" s="22">
        <v>0.512103</v>
      </c>
      <c r="H36" s="22">
        <f t="shared" ref="H36:H67" si="5">E36+1.96*F36</f>
        <v>0.07557292</v>
      </c>
      <c r="I36" s="22">
        <f t="shared" ref="I36:I67" si="6">E36-1.96*F36</f>
        <v>-0.15581292</v>
      </c>
      <c r="J36" s="22">
        <f t="shared" ref="J36:J67" si="7">EXP(E36)</f>
        <v>0.960674151337032</v>
      </c>
      <c r="K36" s="22">
        <f t="shared" ref="K36:K67" si="8">EXP(H36)</f>
        <v>1.07850186920705</v>
      </c>
      <c r="L36" s="48">
        <f t="shared" ref="L36:L67" si="9">EXP(I36)</f>
        <v>0.855719263357113</v>
      </c>
    </row>
    <row r="37" spans="1:12">
      <c r="A37" s="68"/>
      <c r="B37" s="12" t="s">
        <v>722</v>
      </c>
      <c r="C37" s="12" t="s">
        <v>690</v>
      </c>
      <c r="D37" s="22">
        <v>12</v>
      </c>
      <c r="E37" s="22">
        <v>0.004003</v>
      </c>
      <c r="F37" s="22">
        <v>0.00477</v>
      </c>
      <c r="G37" s="22">
        <v>0.401347</v>
      </c>
      <c r="H37" s="22">
        <f t="shared" si="5"/>
        <v>0.0133522</v>
      </c>
      <c r="I37" s="22">
        <f t="shared" si="6"/>
        <v>-0.0053462</v>
      </c>
      <c r="J37" s="22">
        <f t="shared" si="7"/>
        <v>1.00401102270589</v>
      </c>
      <c r="K37" s="22">
        <f t="shared" si="8"/>
        <v>1.01344173869145</v>
      </c>
      <c r="L37" s="48">
        <f t="shared" si="9"/>
        <v>0.994668065493837</v>
      </c>
    </row>
    <row r="38" ht="13.25" spans="1:12">
      <c r="A38" s="70"/>
      <c r="B38" s="15" t="s">
        <v>722</v>
      </c>
      <c r="C38" s="15" t="s">
        <v>691</v>
      </c>
      <c r="D38" s="24">
        <v>12</v>
      </c>
      <c r="E38" s="24">
        <v>0.025081</v>
      </c>
      <c r="F38" s="24">
        <v>0.015886</v>
      </c>
      <c r="G38" s="24">
        <v>0.114374</v>
      </c>
      <c r="H38" s="24">
        <f t="shared" si="5"/>
        <v>0.05621756</v>
      </c>
      <c r="I38" s="24">
        <f t="shared" si="6"/>
        <v>-0.00605556</v>
      </c>
      <c r="J38" s="24">
        <f t="shared" si="7"/>
        <v>1.02539817441283</v>
      </c>
      <c r="K38" s="24">
        <f t="shared" si="8"/>
        <v>1.05782779971979</v>
      </c>
      <c r="L38" s="49">
        <f t="shared" si="9"/>
        <v>0.993962737950048</v>
      </c>
    </row>
    <row r="39" spans="1:12">
      <c r="A39" s="68" t="s">
        <v>711</v>
      </c>
      <c r="B39" s="10" t="s">
        <v>717</v>
      </c>
      <c r="C39" s="10" t="s">
        <v>689</v>
      </c>
      <c r="D39" s="26">
        <v>104</v>
      </c>
      <c r="E39" s="26">
        <v>-0.005</v>
      </c>
      <c r="F39" s="26">
        <v>0.011197</v>
      </c>
      <c r="G39" s="26">
        <v>0.656016</v>
      </c>
      <c r="H39" s="26">
        <f t="shared" si="5"/>
        <v>0.01694612</v>
      </c>
      <c r="I39" s="26">
        <f t="shared" si="6"/>
        <v>-0.02694612</v>
      </c>
      <c r="J39" s="26">
        <f t="shared" si="7"/>
        <v>0.995012479192682</v>
      </c>
      <c r="K39" s="26">
        <f t="shared" si="8"/>
        <v>1.01709052001166</v>
      </c>
      <c r="L39" s="47">
        <f t="shared" si="9"/>
        <v>0.973413687640916</v>
      </c>
    </row>
    <row r="40" spans="1:12">
      <c r="A40" s="68"/>
      <c r="B40" s="12" t="s">
        <v>717</v>
      </c>
      <c r="C40" s="12" t="s">
        <v>690</v>
      </c>
      <c r="D40" s="22">
        <v>104</v>
      </c>
      <c r="E40" s="22">
        <v>0.005895</v>
      </c>
      <c r="F40" s="22">
        <v>0.002853</v>
      </c>
      <c r="G40" s="22">
        <v>0.038768</v>
      </c>
      <c r="H40" s="22">
        <f t="shared" si="5"/>
        <v>0.01148688</v>
      </c>
      <c r="I40" s="22">
        <f t="shared" si="6"/>
        <v>0.00030312</v>
      </c>
      <c r="J40" s="22">
        <f t="shared" si="7"/>
        <v>1.00591240970576</v>
      </c>
      <c r="K40" s="22">
        <f t="shared" si="8"/>
        <v>1.01155310754577</v>
      </c>
      <c r="L40" s="48">
        <f t="shared" si="9"/>
        <v>1.00030316594551</v>
      </c>
    </row>
    <row r="41" spans="1:12">
      <c r="A41" s="68"/>
      <c r="B41" s="12" t="s">
        <v>717</v>
      </c>
      <c r="C41" s="12" t="s">
        <v>691</v>
      </c>
      <c r="D41" s="22">
        <v>104</v>
      </c>
      <c r="E41" s="22">
        <v>0.003034</v>
      </c>
      <c r="F41" s="22">
        <v>0.004335</v>
      </c>
      <c r="G41" s="22">
        <v>0.483893</v>
      </c>
      <c r="H41" s="22">
        <f t="shared" si="5"/>
        <v>0.0115306</v>
      </c>
      <c r="I41" s="22">
        <f t="shared" si="6"/>
        <v>-0.0054626</v>
      </c>
      <c r="J41" s="22">
        <f t="shared" si="7"/>
        <v>1.00303860723627</v>
      </c>
      <c r="K41" s="22">
        <f t="shared" si="8"/>
        <v>1.0115973336144</v>
      </c>
      <c r="L41" s="48">
        <f t="shared" si="9"/>
        <v>0.994552292869111</v>
      </c>
    </row>
    <row r="42" spans="1:12">
      <c r="A42" s="68"/>
      <c r="B42" s="12" t="s">
        <v>718</v>
      </c>
      <c r="C42" s="12" t="s">
        <v>689</v>
      </c>
      <c r="D42" s="22">
        <v>104</v>
      </c>
      <c r="E42" s="22">
        <v>-0.0105</v>
      </c>
      <c r="F42" s="22">
        <v>0.022592</v>
      </c>
      <c r="G42" s="22">
        <v>0.643094</v>
      </c>
      <c r="H42" s="22">
        <f t="shared" si="5"/>
        <v>0.03378032</v>
      </c>
      <c r="I42" s="22">
        <f t="shared" si="6"/>
        <v>-0.05478032</v>
      </c>
      <c r="J42" s="22">
        <f t="shared" si="7"/>
        <v>0.989554932567899</v>
      </c>
      <c r="K42" s="22">
        <f t="shared" si="8"/>
        <v>1.03435735414405</v>
      </c>
      <c r="L42" s="48">
        <f t="shared" si="9"/>
        <v>0.946693094650815</v>
      </c>
    </row>
    <row r="43" spans="1:12">
      <c r="A43" s="68"/>
      <c r="B43" s="12" t="s">
        <v>718</v>
      </c>
      <c r="C43" s="12" t="s">
        <v>690</v>
      </c>
      <c r="D43" s="22">
        <v>104</v>
      </c>
      <c r="E43" s="22">
        <v>0.000655</v>
      </c>
      <c r="F43" s="22">
        <v>0.003004</v>
      </c>
      <c r="G43" s="22">
        <v>0.82731</v>
      </c>
      <c r="H43" s="22">
        <f t="shared" si="5"/>
        <v>0.00654284</v>
      </c>
      <c r="I43" s="22">
        <f t="shared" si="6"/>
        <v>-0.00523284</v>
      </c>
      <c r="J43" s="22">
        <f t="shared" si="7"/>
        <v>1.00065521455934</v>
      </c>
      <c r="K43" s="22">
        <f t="shared" si="8"/>
        <v>1.0065642911359</v>
      </c>
      <c r="L43" s="48">
        <f t="shared" si="9"/>
        <v>0.994780827456969</v>
      </c>
    </row>
    <row r="44" spans="1:12">
      <c r="A44" s="68"/>
      <c r="B44" s="12" t="s">
        <v>718</v>
      </c>
      <c r="C44" s="12" t="s">
        <v>691</v>
      </c>
      <c r="D44" s="22">
        <v>104</v>
      </c>
      <c r="E44" s="22">
        <v>0.012285</v>
      </c>
      <c r="F44" s="22">
        <v>0.008759</v>
      </c>
      <c r="G44" s="22">
        <v>0.160748</v>
      </c>
      <c r="H44" s="22">
        <f t="shared" si="5"/>
        <v>0.02945264</v>
      </c>
      <c r="I44" s="22">
        <f t="shared" si="6"/>
        <v>-0.00488264</v>
      </c>
      <c r="J44" s="22">
        <f t="shared" si="7"/>
        <v>1.0123607705751</v>
      </c>
      <c r="K44" s="22">
        <f t="shared" si="8"/>
        <v>1.02989065869527</v>
      </c>
      <c r="L44" s="48">
        <f t="shared" si="9"/>
        <v>0.995129260709846</v>
      </c>
    </row>
    <row r="45" spans="1:12">
      <c r="A45" s="68"/>
      <c r="B45" s="12" t="s">
        <v>719</v>
      </c>
      <c r="C45" s="12" t="s">
        <v>689</v>
      </c>
      <c r="D45" s="22">
        <v>104</v>
      </c>
      <c r="E45" s="22">
        <v>0.021628</v>
      </c>
      <c r="F45" s="22">
        <v>0.028566</v>
      </c>
      <c r="G45" s="22">
        <v>0.450728</v>
      </c>
      <c r="H45" s="22">
        <f t="shared" si="5"/>
        <v>0.07761736</v>
      </c>
      <c r="I45" s="22">
        <f t="shared" si="6"/>
        <v>-0.03436136</v>
      </c>
      <c r="J45" s="22">
        <f t="shared" si="7"/>
        <v>1.02186358050494</v>
      </c>
      <c r="K45" s="22">
        <f t="shared" si="8"/>
        <v>1.08070905703128</v>
      </c>
      <c r="L45" s="48">
        <f t="shared" si="9"/>
        <v>0.966222287458951</v>
      </c>
    </row>
    <row r="46" spans="1:12">
      <c r="A46" s="68"/>
      <c r="B46" s="12" t="s">
        <v>719</v>
      </c>
      <c r="C46" s="12" t="s">
        <v>690</v>
      </c>
      <c r="D46" s="22">
        <v>104</v>
      </c>
      <c r="E46" s="22">
        <v>0.003763</v>
      </c>
      <c r="F46" s="22">
        <v>0.002838</v>
      </c>
      <c r="G46" s="22">
        <v>0.184801</v>
      </c>
      <c r="H46" s="22">
        <f t="shared" si="5"/>
        <v>0.00932548</v>
      </c>
      <c r="I46" s="22">
        <f t="shared" si="6"/>
        <v>-0.00179948</v>
      </c>
      <c r="J46" s="22">
        <f t="shared" si="7"/>
        <v>1.00377008897365</v>
      </c>
      <c r="K46" s="22">
        <f t="shared" si="8"/>
        <v>1.00936909776873</v>
      </c>
      <c r="L46" s="48">
        <f t="shared" si="9"/>
        <v>0.998202138093414</v>
      </c>
    </row>
    <row r="47" spans="1:12">
      <c r="A47" s="68"/>
      <c r="B47" s="12" t="s">
        <v>719</v>
      </c>
      <c r="C47" s="12" t="s">
        <v>691</v>
      </c>
      <c r="D47" s="22">
        <v>104</v>
      </c>
      <c r="E47" s="22">
        <v>-0.00733</v>
      </c>
      <c r="F47" s="22">
        <v>0.011071</v>
      </c>
      <c r="G47" s="22">
        <v>0.508128</v>
      </c>
      <c r="H47" s="22">
        <f t="shared" si="5"/>
        <v>0.01436916</v>
      </c>
      <c r="I47" s="22">
        <f t="shared" si="6"/>
        <v>-0.02902916</v>
      </c>
      <c r="J47" s="22">
        <f t="shared" si="7"/>
        <v>0.992696798931301</v>
      </c>
      <c r="K47" s="22">
        <f t="shared" si="8"/>
        <v>1.01447289263431</v>
      </c>
      <c r="L47" s="48">
        <f t="shared" si="9"/>
        <v>0.971388138375497</v>
      </c>
    </row>
    <row r="48" spans="1:12">
      <c r="A48" s="68"/>
      <c r="B48" s="12" t="s">
        <v>720</v>
      </c>
      <c r="C48" s="12" t="s">
        <v>689</v>
      </c>
      <c r="D48" s="22">
        <v>104</v>
      </c>
      <c r="E48" s="22">
        <v>-0.02421</v>
      </c>
      <c r="F48" s="22">
        <v>0.022359</v>
      </c>
      <c r="G48" s="22">
        <v>0.281441</v>
      </c>
      <c r="H48" s="22">
        <f t="shared" si="5"/>
        <v>0.01961364</v>
      </c>
      <c r="I48" s="22">
        <f t="shared" si="6"/>
        <v>-0.06803364</v>
      </c>
      <c r="J48" s="22">
        <f t="shared" si="7"/>
        <v>0.976080711284453</v>
      </c>
      <c r="K48" s="22">
        <f t="shared" si="8"/>
        <v>1.01980725117201</v>
      </c>
      <c r="L48" s="48">
        <f t="shared" si="9"/>
        <v>0.934229045583504</v>
      </c>
    </row>
    <row r="49" spans="1:12">
      <c r="A49" s="68"/>
      <c r="B49" s="12" t="s">
        <v>720</v>
      </c>
      <c r="C49" s="12" t="s">
        <v>690</v>
      </c>
      <c r="D49" s="22">
        <v>104</v>
      </c>
      <c r="E49" s="22">
        <v>0.006105</v>
      </c>
      <c r="F49" s="22">
        <v>0.003419</v>
      </c>
      <c r="G49" s="22">
        <v>0.074183</v>
      </c>
      <c r="H49" s="22">
        <f t="shared" si="5"/>
        <v>0.01280624</v>
      </c>
      <c r="I49" s="22">
        <f t="shared" si="6"/>
        <v>-0.00059624</v>
      </c>
      <c r="J49" s="22">
        <f t="shared" si="7"/>
        <v>1.00612367349372</v>
      </c>
      <c r="K49" s="22">
        <f t="shared" si="8"/>
        <v>1.01288859105177</v>
      </c>
      <c r="L49" s="48">
        <f t="shared" si="9"/>
        <v>0.999403937715747</v>
      </c>
    </row>
    <row r="50" spans="1:12">
      <c r="A50" s="68"/>
      <c r="B50" s="12" t="s">
        <v>720</v>
      </c>
      <c r="C50" s="12" t="s">
        <v>691</v>
      </c>
      <c r="D50" s="22">
        <v>104</v>
      </c>
      <c r="E50" s="22">
        <v>-0.00246</v>
      </c>
      <c r="F50" s="22">
        <v>0.00869</v>
      </c>
      <c r="G50" s="22">
        <v>0.777371</v>
      </c>
      <c r="H50" s="22">
        <f t="shared" si="5"/>
        <v>0.0145724</v>
      </c>
      <c r="I50" s="22">
        <f t="shared" si="6"/>
        <v>-0.0194924</v>
      </c>
      <c r="J50" s="22">
        <f t="shared" si="7"/>
        <v>0.997543023320369</v>
      </c>
      <c r="K50" s="22">
        <f t="shared" si="8"/>
        <v>1.01467909505859</v>
      </c>
      <c r="L50" s="48">
        <f t="shared" si="9"/>
        <v>0.980696348452592</v>
      </c>
    </row>
    <row r="51" spans="1:12">
      <c r="A51" s="68"/>
      <c r="B51" s="12" t="s">
        <v>721</v>
      </c>
      <c r="C51" s="12" t="s">
        <v>689</v>
      </c>
      <c r="D51" s="22">
        <v>104</v>
      </c>
      <c r="E51" s="22">
        <v>-0.02635</v>
      </c>
      <c r="F51" s="22">
        <v>0.024201</v>
      </c>
      <c r="G51" s="22">
        <v>0.278769</v>
      </c>
      <c r="H51" s="22">
        <f t="shared" si="5"/>
        <v>0.02108396</v>
      </c>
      <c r="I51" s="22">
        <f t="shared" si="6"/>
        <v>-0.07378396</v>
      </c>
      <c r="J51" s="22">
        <f t="shared" si="7"/>
        <v>0.973994131998449</v>
      </c>
      <c r="K51" s="22">
        <f t="shared" si="8"/>
        <v>1.02130779704053</v>
      </c>
      <c r="L51" s="48">
        <f t="shared" si="9"/>
        <v>0.928872345747663</v>
      </c>
    </row>
    <row r="52" spans="1:12">
      <c r="A52" s="68"/>
      <c r="B52" s="12" t="s">
        <v>721</v>
      </c>
      <c r="C52" s="12" t="s">
        <v>690</v>
      </c>
      <c r="D52" s="22">
        <v>104</v>
      </c>
      <c r="E52" s="22">
        <v>0.005902</v>
      </c>
      <c r="F52" s="22">
        <v>0.003273</v>
      </c>
      <c r="G52" s="22">
        <v>0.071335</v>
      </c>
      <c r="H52" s="22">
        <f t="shared" si="5"/>
        <v>0.01231708</v>
      </c>
      <c r="I52" s="22">
        <f t="shared" si="6"/>
        <v>-0.000513079999999999</v>
      </c>
      <c r="J52" s="22">
        <f t="shared" si="7"/>
        <v>1.00591945111727</v>
      </c>
      <c r="K52" s="22">
        <f t="shared" si="8"/>
        <v>1.01239324762954</v>
      </c>
      <c r="L52" s="48">
        <f t="shared" si="9"/>
        <v>0.999487051603035</v>
      </c>
    </row>
    <row r="53" spans="1:12">
      <c r="A53" s="68"/>
      <c r="B53" s="12" t="s">
        <v>721</v>
      </c>
      <c r="C53" s="12" t="s">
        <v>691</v>
      </c>
      <c r="D53" s="22">
        <v>104</v>
      </c>
      <c r="E53" s="22">
        <v>0.01478</v>
      </c>
      <c r="F53" s="22">
        <v>0.009496</v>
      </c>
      <c r="G53" s="22">
        <v>0.119578</v>
      </c>
      <c r="H53" s="22">
        <f t="shared" si="5"/>
        <v>0.03339216</v>
      </c>
      <c r="I53" s="22">
        <f t="shared" si="6"/>
        <v>-0.00383216</v>
      </c>
      <c r="J53" s="22">
        <f t="shared" si="7"/>
        <v>1.01488976430544</v>
      </c>
      <c r="K53" s="22">
        <f t="shared" si="8"/>
        <v>1.03395593590576</v>
      </c>
      <c r="L53" s="48">
        <f t="shared" si="9"/>
        <v>0.996175173354613</v>
      </c>
    </row>
    <row r="54" spans="1:12">
      <c r="A54" s="68"/>
      <c r="B54" s="12" t="s">
        <v>722</v>
      </c>
      <c r="C54" s="12" t="s">
        <v>689</v>
      </c>
      <c r="D54" s="22">
        <v>104</v>
      </c>
      <c r="E54" s="22">
        <v>-0.003966252</v>
      </c>
      <c r="F54" s="22">
        <v>0.019146485</v>
      </c>
      <c r="G54" s="22">
        <v>0.836303363</v>
      </c>
      <c r="H54" s="22">
        <f t="shared" si="5"/>
        <v>0.0335608586</v>
      </c>
      <c r="I54" s="22">
        <f t="shared" si="6"/>
        <v>-0.0414933626</v>
      </c>
      <c r="J54" s="22">
        <f t="shared" si="7"/>
        <v>0.996041603188813</v>
      </c>
      <c r="K54" s="22">
        <f t="shared" si="8"/>
        <v>1.03413037753822</v>
      </c>
      <c r="L54" s="48">
        <f t="shared" si="9"/>
        <v>0.959355702947883</v>
      </c>
    </row>
    <row r="55" spans="1:12">
      <c r="A55" s="68"/>
      <c r="B55" s="12" t="s">
        <v>722</v>
      </c>
      <c r="C55" s="12" t="s">
        <v>690</v>
      </c>
      <c r="D55" s="22">
        <v>104</v>
      </c>
      <c r="E55" s="22">
        <v>0.005787542</v>
      </c>
      <c r="F55" s="22">
        <v>0.003356171</v>
      </c>
      <c r="G55" s="22">
        <v>0.084627014</v>
      </c>
      <c r="H55" s="22">
        <f t="shared" si="5"/>
        <v>0.01236563716</v>
      </c>
      <c r="I55" s="22">
        <f t="shared" si="6"/>
        <v>-0.00079055316</v>
      </c>
      <c r="J55" s="22">
        <f t="shared" si="7"/>
        <v>1.00580432217758</v>
      </c>
      <c r="K55" s="22">
        <f t="shared" si="8"/>
        <v>1.01244240776398</v>
      </c>
      <c r="L55" s="48">
        <f t="shared" si="9"/>
        <v>0.99920975924482</v>
      </c>
    </row>
    <row r="56" ht="13.25" spans="1:12">
      <c r="A56" s="70"/>
      <c r="B56" s="15" t="s">
        <v>722</v>
      </c>
      <c r="C56" s="15" t="s">
        <v>691</v>
      </c>
      <c r="D56" s="24">
        <v>104</v>
      </c>
      <c r="E56" s="24">
        <v>0.014734052</v>
      </c>
      <c r="F56" s="24">
        <v>0.007403451</v>
      </c>
      <c r="G56" s="24">
        <v>0.046573323</v>
      </c>
      <c r="H56" s="24">
        <f t="shared" si="5"/>
        <v>0.02924481596</v>
      </c>
      <c r="I56" s="24">
        <f t="shared" si="6"/>
        <v>0.000223288039999998</v>
      </c>
      <c r="J56" s="24">
        <f t="shared" si="7"/>
        <v>1.01484313322186</v>
      </c>
      <c r="K56" s="24">
        <f t="shared" si="8"/>
        <v>1.0296766448972</v>
      </c>
      <c r="L56" s="49">
        <f t="shared" si="9"/>
        <v>1.00022331297063</v>
      </c>
    </row>
    <row r="57" spans="1:12">
      <c r="A57" s="68" t="s">
        <v>723</v>
      </c>
      <c r="B57" s="10" t="s">
        <v>717</v>
      </c>
      <c r="C57" s="10" t="s">
        <v>689</v>
      </c>
      <c r="D57" s="26">
        <v>80</v>
      </c>
      <c r="E57" s="26">
        <v>0.006154</v>
      </c>
      <c r="F57" s="26">
        <v>0.002909</v>
      </c>
      <c r="G57" s="26">
        <v>0.037581</v>
      </c>
      <c r="H57" s="26">
        <f t="shared" si="5"/>
        <v>0.01185564</v>
      </c>
      <c r="I57" s="26">
        <f t="shared" si="6"/>
        <v>0.00045236</v>
      </c>
      <c r="J57" s="26">
        <f t="shared" si="7"/>
        <v>1.00617297476159</v>
      </c>
      <c r="K57" s="26">
        <f t="shared" si="8"/>
        <v>1.01192619665565</v>
      </c>
      <c r="L57" s="47">
        <f t="shared" si="9"/>
        <v>1.00045246233021</v>
      </c>
    </row>
    <row r="58" spans="1:12">
      <c r="A58" s="68"/>
      <c r="B58" s="12" t="s">
        <v>717</v>
      </c>
      <c r="C58" s="12" t="s">
        <v>690</v>
      </c>
      <c r="D58" s="22">
        <v>80</v>
      </c>
      <c r="E58" s="22">
        <v>0.009317</v>
      </c>
      <c r="F58" s="22">
        <v>0.00114</v>
      </c>
      <c r="G58" s="22">
        <v>2.99e-16</v>
      </c>
      <c r="H58" s="22">
        <f t="shared" si="5"/>
        <v>0.0115514</v>
      </c>
      <c r="I58" s="22">
        <f t="shared" si="6"/>
        <v>0.0070826</v>
      </c>
      <c r="J58" s="22">
        <f t="shared" si="7"/>
        <v>1.00936053835507</v>
      </c>
      <c r="K58" s="22">
        <f t="shared" si="8"/>
        <v>1.01161837505777</v>
      </c>
      <c r="L58" s="48">
        <f t="shared" si="9"/>
        <v>1.00710774093072</v>
      </c>
    </row>
    <row r="59" spans="1:12">
      <c r="A59" s="68"/>
      <c r="B59" s="12" t="s">
        <v>717</v>
      </c>
      <c r="C59" s="12" t="s">
        <v>691</v>
      </c>
      <c r="D59" s="22">
        <v>80</v>
      </c>
      <c r="E59" s="22">
        <v>0.003714</v>
      </c>
      <c r="F59" s="22">
        <v>0.002423</v>
      </c>
      <c r="G59" s="22">
        <v>0.125376</v>
      </c>
      <c r="H59" s="22">
        <f t="shared" si="5"/>
        <v>0.00846308</v>
      </c>
      <c r="I59" s="22">
        <f t="shared" si="6"/>
        <v>-0.00103508</v>
      </c>
      <c r="J59" s="22">
        <f t="shared" si="7"/>
        <v>1.00372090544429</v>
      </c>
      <c r="K59" s="22">
        <f t="shared" si="8"/>
        <v>1.00849899310187</v>
      </c>
      <c r="L59" s="48">
        <f t="shared" si="9"/>
        <v>0.998965455510522</v>
      </c>
    </row>
    <row r="60" spans="1:12">
      <c r="A60" s="68"/>
      <c r="B60" s="12" t="s">
        <v>718</v>
      </c>
      <c r="C60" s="12" t="s">
        <v>689</v>
      </c>
      <c r="D60" s="22">
        <v>80</v>
      </c>
      <c r="E60" s="22">
        <v>0.016556</v>
      </c>
      <c r="F60" s="22">
        <v>0.005335</v>
      </c>
      <c r="G60" s="22">
        <v>0.002666</v>
      </c>
      <c r="H60" s="22">
        <f t="shared" si="5"/>
        <v>0.0270126</v>
      </c>
      <c r="I60" s="22">
        <f t="shared" si="6"/>
        <v>0.0060994</v>
      </c>
      <c r="J60" s="22">
        <f t="shared" si="7"/>
        <v>1.01669381004527</v>
      </c>
      <c r="K60" s="22">
        <f t="shared" si="8"/>
        <v>1.02738074767936</v>
      </c>
      <c r="L60" s="48">
        <f t="shared" si="9"/>
        <v>1.00611803921692</v>
      </c>
    </row>
    <row r="61" spans="1:12">
      <c r="A61" s="68"/>
      <c r="B61" s="12" t="s">
        <v>718</v>
      </c>
      <c r="C61" s="12" t="s">
        <v>690</v>
      </c>
      <c r="D61" s="22">
        <v>80</v>
      </c>
      <c r="E61" s="22">
        <v>0.023842</v>
      </c>
      <c r="F61" s="22">
        <v>0.00201</v>
      </c>
      <c r="G61" s="22">
        <v>1.82e-32</v>
      </c>
      <c r="H61" s="22">
        <f t="shared" si="5"/>
        <v>0.0277816</v>
      </c>
      <c r="I61" s="22">
        <f t="shared" si="6"/>
        <v>0.0199024</v>
      </c>
      <c r="J61" s="22">
        <f t="shared" si="7"/>
        <v>1.02412849280491</v>
      </c>
      <c r="K61" s="22">
        <f t="shared" si="8"/>
        <v>1.02817110732866</v>
      </c>
      <c r="L61" s="48">
        <f t="shared" si="9"/>
        <v>1.02010177323491</v>
      </c>
    </row>
    <row r="62" spans="1:12">
      <c r="A62" s="68"/>
      <c r="B62" s="12" t="s">
        <v>718</v>
      </c>
      <c r="C62" s="12" t="s">
        <v>691</v>
      </c>
      <c r="D62" s="22">
        <v>80</v>
      </c>
      <c r="E62" s="22">
        <v>0.008577</v>
      </c>
      <c r="F62" s="22">
        <v>0.004583</v>
      </c>
      <c r="G62" s="22">
        <v>0.061279</v>
      </c>
      <c r="H62" s="22">
        <f t="shared" si="5"/>
        <v>0.01755968</v>
      </c>
      <c r="I62" s="22">
        <f t="shared" si="6"/>
        <v>-0.00040568</v>
      </c>
      <c r="J62" s="22">
        <f t="shared" si="7"/>
        <v>1.00861388785145</v>
      </c>
      <c r="K62" s="22">
        <f t="shared" si="8"/>
        <v>1.01771475755513</v>
      </c>
      <c r="L62" s="48">
        <f t="shared" si="9"/>
        <v>0.999594402277005</v>
      </c>
    </row>
    <row r="63" spans="1:12">
      <c r="A63" s="68"/>
      <c r="B63" s="12" t="s">
        <v>719</v>
      </c>
      <c r="C63" s="12" t="s">
        <v>689</v>
      </c>
      <c r="D63" s="22">
        <v>80</v>
      </c>
      <c r="E63" s="22">
        <v>0.009947</v>
      </c>
      <c r="F63" s="22">
        <v>0.004989</v>
      </c>
      <c r="G63" s="22">
        <v>0.049694</v>
      </c>
      <c r="H63" s="22">
        <f t="shared" si="5"/>
        <v>0.01972544</v>
      </c>
      <c r="I63" s="22">
        <f t="shared" si="6"/>
        <v>0.000168559999999998</v>
      </c>
      <c r="J63" s="22">
        <f t="shared" si="7"/>
        <v>1.0099966358439</v>
      </c>
      <c r="K63" s="22">
        <f t="shared" si="8"/>
        <v>1.01992127199634</v>
      </c>
      <c r="L63" s="48">
        <f t="shared" si="9"/>
        <v>1.00016857420703</v>
      </c>
    </row>
    <row r="64" spans="1:12">
      <c r="A64" s="68"/>
      <c r="B64" s="12" t="s">
        <v>719</v>
      </c>
      <c r="C64" s="12" t="s">
        <v>690</v>
      </c>
      <c r="D64" s="22">
        <v>80</v>
      </c>
      <c r="E64" s="22">
        <v>0.012888</v>
      </c>
      <c r="F64" s="22">
        <v>0.001049</v>
      </c>
      <c r="G64" s="22">
        <v>1.12e-34</v>
      </c>
      <c r="H64" s="22">
        <f t="shared" si="5"/>
        <v>0.01494404</v>
      </c>
      <c r="I64" s="22">
        <f t="shared" si="6"/>
        <v>0.01083196</v>
      </c>
      <c r="J64" s="22">
        <f t="shared" si="7"/>
        <v>1.0129714082085</v>
      </c>
      <c r="K64" s="22">
        <f t="shared" si="8"/>
        <v>1.01505626047802</v>
      </c>
      <c r="L64" s="48">
        <f t="shared" si="9"/>
        <v>1.010890838075</v>
      </c>
    </row>
    <row r="65" spans="1:12">
      <c r="A65" s="68"/>
      <c r="B65" s="12" t="s">
        <v>719</v>
      </c>
      <c r="C65" s="12" t="s">
        <v>691</v>
      </c>
      <c r="D65" s="22">
        <v>80</v>
      </c>
      <c r="E65" s="22">
        <v>0.005027</v>
      </c>
      <c r="F65" s="22">
        <v>0.004186</v>
      </c>
      <c r="G65" s="22">
        <v>0.229749</v>
      </c>
      <c r="H65" s="22">
        <f t="shared" si="5"/>
        <v>0.01323156</v>
      </c>
      <c r="I65" s="22">
        <f t="shared" si="6"/>
        <v>-0.00317756</v>
      </c>
      <c r="J65" s="22">
        <f t="shared" si="7"/>
        <v>1.00503965656379</v>
      </c>
      <c r="K65" s="22">
        <f t="shared" si="8"/>
        <v>1.01331948445461</v>
      </c>
      <c r="L65" s="48">
        <f t="shared" si="9"/>
        <v>0.996827483100778</v>
      </c>
    </row>
    <row r="66" spans="1:12">
      <c r="A66" s="68"/>
      <c r="B66" s="12" t="s">
        <v>720</v>
      </c>
      <c r="C66" s="12" t="s">
        <v>689</v>
      </c>
      <c r="D66" s="22">
        <v>80</v>
      </c>
      <c r="E66" s="22">
        <v>0.012308</v>
      </c>
      <c r="F66" s="22">
        <v>0.005881</v>
      </c>
      <c r="G66" s="22">
        <v>0.039623</v>
      </c>
      <c r="H66" s="22">
        <f t="shared" si="5"/>
        <v>0.02383476</v>
      </c>
      <c r="I66" s="22">
        <f t="shared" si="6"/>
        <v>0.000781239999999999</v>
      </c>
      <c r="J66" s="22">
        <f t="shared" si="7"/>
        <v>1.01238405514059</v>
      </c>
      <c r="K66" s="22">
        <f t="shared" si="8"/>
        <v>1.02412107814147</v>
      </c>
      <c r="L66" s="48">
        <f t="shared" si="9"/>
        <v>1.00078154524745</v>
      </c>
    </row>
    <row r="67" spans="1:12">
      <c r="A67" s="68"/>
      <c r="B67" s="12" t="s">
        <v>720</v>
      </c>
      <c r="C67" s="12" t="s">
        <v>690</v>
      </c>
      <c r="D67" s="22">
        <v>80</v>
      </c>
      <c r="E67" s="22">
        <v>0.018493</v>
      </c>
      <c r="F67" s="22">
        <v>0.001683</v>
      </c>
      <c r="G67" s="22">
        <v>4.41e-28</v>
      </c>
      <c r="H67" s="22">
        <f t="shared" si="5"/>
        <v>0.02179168</v>
      </c>
      <c r="I67" s="22">
        <f t="shared" si="6"/>
        <v>0.01519432</v>
      </c>
      <c r="J67" s="22">
        <f t="shared" si="7"/>
        <v>1.01866505448924</v>
      </c>
      <c r="K67" s="22">
        <f t="shared" si="8"/>
        <v>1.02203085282499</v>
      </c>
      <c r="L67" s="48">
        <f t="shared" si="9"/>
        <v>1.01531034055314</v>
      </c>
    </row>
    <row r="68" spans="1:12">
      <c r="A68" s="68"/>
      <c r="B68" s="12" t="s">
        <v>720</v>
      </c>
      <c r="C68" s="12" t="s">
        <v>691</v>
      </c>
      <c r="D68" s="22">
        <v>80</v>
      </c>
      <c r="E68" s="22">
        <v>0.008981</v>
      </c>
      <c r="F68" s="22">
        <v>0.004869</v>
      </c>
      <c r="G68" s="22">
        <v>0.065096</v>
      </c>
      <c r="H68" s="22">
        <f t="shared" ref="H68:H99" si="10">E68+1.96*F68</f>
        <v>0.01852424</v>
      </c>
      <c r="I68" s="22">
        <f t="shared" ref="I68:I99" si="11">E68-1.96*F68</f>
        <v>-0.00056224</v>
      </c>
      <c r="J68" s="22">
        <f t="shared" ref="J68:J99" si="12">EXP(E68)</f>
        <v>1.00902145018418</v>
      </c>
      <c r="K68" s="22">
        <f t="shared" ref="K68:K99" si="13">EXP(H68)</f>
        <v>1.01869687808262</v>
      </c>
      <c r="L68" s="48">
        <f t="shared" ref="L68:L99" si="14">EXP(I68)</f>
        <v>0.999437918027291</v>
      </c>
    </row>
    <row r="69" spans="1:12">
      <c r="A69" s="68"/>
      <c r="B69" s="12" t="s">
        <v>721</v>
      </c>
      <c r="C69" s="12" t="s">
        <v>689</v>
      </c>
      <c r="D69" s="22">
        <v>80</v>
      </c>
      <c r="E69" s="22">
        <v>0.005059</v>
      </c>
      <c r="F69" s="22">
        <v>0.005846</v>
      </c>
      <c r="G69" s="22">
        <v>0.389511</v>
      </c>
      <c r="H69" s="22">
        <f t="shared" si="10"/>
        <v>0.01651716</v>
      </c>
      <c r="I69" s="22">
        <f t="shared" si="11"/>
        <v>-0.00639916</v>
      </c>
      <c r="J69" s="22">
        <f t="shared" si="12"/>
        <v>1.00507181834739</v>
      </c>
      <c r="K69" s="22">
        <f t="shared" si="13"/>
        <v>1.01665432242454</v>
      </c>
      <c r="L69" s="48">
        <f t="shared" si="14"/>
        <v>0.993621271020666</v>
      </c>
    </row>
    <row r="70" spans="1:12">
      <c r="A70" s="68"/>
      <c r="B70" s="12" t="s">
        <v>721</v>
      </c>
      <c r="C70" s="12" t="s">
        <v>690</v>
      </c>
      <c r="D70" s="22">
        <v>80</v>
      </c>
      <c r="E70" s="22">
        <v>0.012451</v>
      </c>
      <c r="F70" s="22">
        <v>0.001268</v>
      </c>
      <c r="G70" s="22">
        <v>9.2e-23</v>
      </c>
      <c r="H70" s="22">
        <f t="shared" si="10"/>
        <v>0.01493628</v>
      </c>
      <c r="I70" s="22">
        <f t="shared" si="11"/>
        <v>0.00996572</v>
      </c>
      <c r="J70" s="22">
        <f t="shared" si="12"/>
        <v>1.01252883641209</v>
      </c>
      <c r="K70" s="22">
        <f t="shared" si="13"/>
        <v>1.015048383672</v>
      </c>
      <c r="L70" s="48">
        <f t="shared" si="14"/>
        <v>1.0100155431579</v>
      </c>
    </row>
    <row r="71" spans="1:12">
      <c r="A71" s="68"/>
      <c r="B71" s="12" t="s">
        <v>721</v>
      </c>
      <c r="C71" s="12" t="s">
        <v>691</v>
      </c>
      <c r="D71" s="22">
        <v>80</v>
      </c>
      <c r="E71" s="22">
        <v>-0.00012</v>
      </c>
      <c r="F71" s="22">
        <v>0.004879</v>
      </c>
      <c r="G71" s="22">
        <v>0.980473</v>
      </c>
      <c r="H71" s="22">
        <f t="shared" si="10"/>
        <v>0.00944284</v>
      </c>
      <c r="I71" s="22">
        <f t="shared" si="11"/>
        <v>-0.00968284</v>
      </c>
      <c r="J71" s="22">
        <f t="shared" si="12"/>
        <v>0.999880007199712</v>
      </c>
      <c r="K71" s="22">
        <f t="shared" si="13"/>
        <v>1.00948756427752</v>
      </c>
      <c r="L71" s="48">
        <f t="shared" si="14"/>
        <v>0.990363887754492</v>
      </c>
    </row>
    <row r="72" spans="1:12">
      <c r="A72" s="68"/>
      <c r="B72" s="12" t="s">
        <v>722</v>
      </c>
      <c r="C72" s="12" t="s">
        <v>689</v>
      </c>
      <c r="D72" s="22">
        <v>80</v>
      </c>
      <c r="E72" s="22">
        <v>0.013405</v>
      </c>
      <c r="F72" s="22">
        <v>0.004325</v>
      </c>
      <c r="G72" s="22">
        <v>0.002698</v>
      </c>
      <c r="H72" s="22">
        <f t="shared" si="10"/>
        <v>0.021882</v>
      </c>
      <c r="I72" s="22">
        <f t="shared" si="11"/>
        <v>0.004928</v>
      </c>
      <c r="J72" s="22">
        <f t="shared" si="12"/>
        <v>1.01349524982793</v>
      </c>
      <c r="K72" s="22">
        <f t="shared" si="13"/>
        <v>1.02212316682045</v>
      </c>
      <c r="L72" s="48">
        <f t="shared" si="14"/>
        <v>1.00494016256283</v>
      </c>
    </row>
    <row r="73" spans="1:12">
      <c r="A73" s="68"/>
      <c r="B73" s="12" t="s">
        <v>722</v>
      </c>
      <c r="C73" s="12" t="s">
        <v>690</v>
      </c>
      <c r="D73" s="22">
        <v>80</v>
      </c>
      <c r="E73" s="22">
        <v>0.018593</v>
      </c>
      <c r="F73" s="22">
        <v>0.001351</v>
      </c>
      <c r="G73" s="22">
        <v>4.43e-43</v>
      </c>
      <c r="H73" s="22">
        <f t="shared" si="10"/>
        <v>0.02124096</v>
      </c>
      <c r="I73" s="22">
        <f t="shared" si="11"/>
        <v>0.01594504</v>
      </c>
      <c r="J73" s="22">
        <f t="shared" si="12"/>
        <v>1.01876692608818</v>
      </c>
      <c r="K73" s="22">
        <f t="shared" si="13"/>
        <v>1.02146815495243</v>
      </c>
      <c r="L73" s="48">
        <f t="shared" si="14"/>
        <v>1.01607284050818</v>
      </c>
    </row>
    <row r="74" ht="13.25" spans="1:12">
      <c r="A74" s="70"/>
      <c r="B74" s="15" t="s">
        <v>722</v>
      </c>
      <c r="C74" s="15" t="s">
        <v>691</v>
      </c>
      <c r="D74" s="24">
        <v>80</v>
      </c>
      <c r="E74" s="24">
        <v>0.005674</v>
      </c>
      <c r="F74" s="24">
        <v>0.00378</v>
      </c>
      <c r="G74" s="24">
        <v>0.1333</v>
      </c>
      <c r="H74" s="24">
        <f t="shared" si="10"/>
        <v>0.0130828</v>
      </c>
      <c r="I74" s="24">
        <f t="shared" si="11"/>
        <v>-0.0017348</v>
      </c>
      <c r="J74" s="24">
        <f t="shared" si="12"/>
        <v>1.00569012762629</v>
      </c>
      <c r="K74" s="24">
        <f t="shared" si="13"/>
        <v>1.0131687542597</v>
      </c>
      <c r="L74" s="49">
        <f t="shared" si="14"/>
        <v>0.998266703895741</v>
      </c>
    </row>
    <row r="75" spans="1:12">
      <c r="A75" s="68" t="s">
        <v>724</v>
      </c>
      <c r="B75" s="10" t="s">
        <v>717</v>
      </c>
      <c r="C75" s="10" t="s">
        <v>689</v>
      </c>
      <c r="D75" s="26">
        <v>51</v>
      </c>
      <c r="E75" s="26">
        <v>0.008513</v>
      </c>
      <c r="F75" s="26">
        <v>0.013133</v>
      </c>
      <c r="G75" s="26">
        <v>0.519853</v>
      </c>
      <c r="H75" s="26">
        <f t="shared" si="10"/>
        <v>0.03425368</v>
      </c>
      <c r="I75" s="26">
        <f t="shared" si="11"/>
        <v>-0.01722768</v>
      </c>
      <c r="J75" s="26">
        <f t="shared" si="12"/>
        <v>1.00854933862822</v>
      </c>
      <c r="K75" s="26">
        <f t="shared" si="13"/>
        <v>1.03484709344356</v>
      </c>
      <c r="L75" s="47">
        <f t="shared" si="14"/>
        <v>0.982919867961049</v>
      </c>
    </row>
    <row r="76" spans="1:12">
      <c r="A76" s="68"/>
      <c r="B76" s="12" t="s">
        <v>717</v>
      </c>
      <c r="C76" s="12" t="s">
        <v>690</v>
      </c>
      <c r="D76" s="22">
        <v>51</v>
      </c>
      <c r="E76" s="22">
        <v>0.003461</v>
      </c>
      <c r="F76" s="22">
        <v>0.00255</v>
      </c>
      <c r="G76" s="22">
        <v>0.174767</v>
      </c>
      <c r="H76" s="22">
        <f t="shared" si="10"/>
        <v>0.008459</v>
      </c>
      <c r="I76" s="22">
        <f t="shared" si="11"/>
        <v>-0.001537</v>
      </c>
      <c r="J76" s="22">
        <f t="shared" si="12"/>
        <v>1.00346699617609</v>
      </c>
      <c r="K76" s="22">
        <f t="shared" si="13"/>
        <v>1.00849487843437</v>
      </c>
      <c r="L76" s="48">
        <f t="shared" si="14"/>
        <v>0.998464180579572</v>
      </c>
    </row>
    <row r="77" spans="1:12">
      <c r="A77" s="68"/>
      <c r="B77" s="12" t="s">
        <v>717</v>
      </c>
      <c r="C77" s="12" t="s">
        <v>691</v>
      </c>
      <c r="D77" s="22">
        <v>51</v>
      </c>
      <c r="E77" s="22">
        <v>0.004728</v>
      </c>
      <c r="F77" s="22">
        <v>0.005278</v>
      </c>
      <c r="G77" s="22">
        <v>0.370365</v>
      </c>
      <c r="H77" s="22">
        <f t="shared" si="10"/>
        <v>0.01507288</v>
      </c>
      <c r="I77" s="22">
        <f t="shared" si="11"/>
        <v>-0.00561688</v>
      </c>
      <c r="J77" s="22">
        <f t="shared" si="12"/>
        <v>1.00473919462778</v>
      </c>
      <c r="K77" s="22">
        <f t="shared" si="13"/>
        <v>1.01518704875182</v>
      </c>
      <c r="L77" s="48">
        <f t="shared" si="14"/>
        <v>0.994398865177084</v>
      </c>
    </row>
    <row r="78" spans="1:12">
      <c r="A78" s="68"/>
      <c r="B78" s="12" t="s">
        <v>718</v>
      </c>
      <c r="C78" s="12" t="s">
        <v>689</v>
      </c>
      <c r="D78" s="22">
        <v>51</v>
      </c>
      <c r="E78" s="22">
        <v>0.03227</v>
      </c>
      <c r="F78" s="22">
        <v>0.027511</v>
      </c>
      <c r="G78" s="22">
        <v>0.246478</v>
      </c>
      <c r="H78" s="22">
        <f t="shared" si="10"/>
        <v>0.08619156</v>
      </c>
      <c r="I78" s="22">
        <f t="shared" si="11"/>
        <v>-0.02165156</v>
      </c>
      <c r="J78" s="22">
        <f t="shared" si="12"/>
        <v>1.0327963226702</v>
      </c>
      <c r="K78" s="22">
        <f t="shared" si="13"/>
        <v>1.090015111602</v>
      </c>
      <c r="L78" s="48">
        <f t="shared" si="14"/>
        <v>0.978581152469895</v>
      </c>
    </row>
    <row r="79" spans="1:12">
      <c r="A79" s="68"/>
      <c r="B79" s="12" t="s">
        <v>718</v>
      </c>
      <c r="C79" s="12" t="s">
        <v>690</v>
      </c>
      <c r="D79" s="22">
        <v>51</v>
      </c>
      <c r="E79" s="22">
        <v>0.016202</v>
      </c>
      <c r="F79" s="22">
        <v>0.003679</v>
      </c>
      <c r="G79" s="22">
        <v>1.07e-5</v>
      </c>
      <c r="H79" s="22">
        <f t="shared" si="10"/>
        <v>0.02341284</v>
      </c>
      <c r="I79" s="22">
        <f t="shared" si="11"/>
        <v>0.00899116</v>
      </c>
      <c r="J79" s="22">
        <f t="shared" si="12"/>
        <v>1.016333964133</v>
      </c>
      <c r="K79" s="22">
        <f t="shared" si="13"/>
        <v>1.02368907211858</v>
      </c>
      <c r="L79" s="48">
        <f t="shared" si="14"/>
        <v>1.0090317018942</v>
      </c>
    </row>
    <row r="80" spans="1:12">
      <c r="A80" s="68"/>
      <c r="B80" s="12" t="s">
        <v>718</v>
      </c>
      <c r="C80" s="12" t="s">
        <v>691</v>
      </c>
      <c r="D80" s="22">
        <v>51</v>
      </c>
      <c r="E80" s="22">
        <v>0.015709</v>
      </c>
      <c r="F80" s="22">
        <v>0.011117</v>
      </c>
      <c r="G80" s="22">
        <v>0.157631</v>
      </c>
      <c r="H80" s="22">
        <f t="shared" si="10"/>
        <v>0.03749832</v>
      </c>
      <c r="I80" s="22">
        <f t="shared" si="11"/>
        <v>-0.00608032</v>
      </c>
      <c r="J80" s="22">
        <f t="shared" si="12"/>
        <v>1.01583303497787</v>
      </c>
      <c r="K80" s="22">
        <f t="shared" si="13"/>
        <v>1.03821025288714</v>
      </c>
      <c r="L80" s="48">
        <f t="shared" si="14"/>
        <v>0.993938127737332</v>
      </c>
    </row>
    <row r="81" spans="1:12">
      <c r="A81" s="68"/>
      <c r="B81" s="12" t="s">
        <v>719</v>
      </c>
      <c r="C81" s="12" t="s">
        <v>689</v>
      </c>
      <c r="D81" s="22">
        <v>51</v>
      </c>
      <c r="E81" s="22">
        <v>0.024099</v>
      </c>
      <c r="F81" s="22">
        <v>0.025999</v>
      </c>
      <c r="G81" s="22">
        <v>0.358509</v>
      </c>
      <c r="H81" s="22">
        <f t="shared" si="10"/>
        <v>0.07505704</v>
      </c>
      <c r="I81" s="22">
        <f t="shared" si="11"/>
        <v>-0.02685904</v>
      </c>
      <c r="J81" s="22">
        <f t="shared" si="12"/>
        <v>1.02439172765179</v>
      </c>
      <c r="K81" s="22">
        <f t="shared" si="13"/>
        <v>1.07794563515011</v>
      </c>
      <c r="L81" s="48">
        <f t="shared" si="14"/>
        <v>0.973498456195605</v>
      </c>
    </row>
    <row r="82" spans="1:12">
      <c r="A82" s="68"/>
      <c r="B82" s="12" t="s">
        <v>719</v>
      </c>
      <c r="C82" s="12" t="s">
        <v>690</v>
      </c>
      <c r="D82" s="22">
        <v>51</v>
      </c>
      <c r="E82" s="22">
        <v>0.007033</v>
      </c>
      <c r="F82" s="22">
        <v>0.002925</v>
      </c>
      <c r="G82" s="22">
        <v>0.016216</v>
      </c>
      <c r="H82" s="22">
        <f t="shared" si="10"/>
        <v>0.012766</v>
      </c>
      <c r="I82" s="22">
        <f t="shared" si="11"/>
        <v>0.0013</v>
      </c>
      <c r="J82" s="22">
        <f t="shared" si="12"/>
        <v>1.00705778962557</v>
      </c>
      <c r="K82" s="22">
        <f t="shared" si="13"/>
        <v>1.01284783323492</v>
      </c>
      <c r="L82" s="48">
        <f t="shared" si="14"/>
        <v>1.00130084536629</v>
      </c>
    </row>
    <row r="83" spans="1:12">
      <c r="A83" s="68"/>
      <c r="B83" s="12" t="s">
        <v>719</v>
      </c>
      <c r="C83" s="12" t="s">
        <v>691</v>
      </c>
      <c r="D83" s="22">
        <v>51</v>
      </c>
      <c r="E83" s="22">
        <v>0.003012</v>
      </c>
      <c r="F83" s="22">
        <v>0.010537</v>
      </c>
      <c r="G83" s="22">
        <v>0.774996</v>
      </c>
      <c r="H83" s="22">
        <f t="shared" si="10"/>
        <v>0.02366452</v>
      </c>
      <c r="I83" s="22">
        <f t="shared" si="11"/>
        <v>-0.01764052</v>
      </c>
      <c r="J83" s="22">
        <f t="shared" si="12"/>
        <v>1.00301654062965</v>
      </c>
      <c r="K83" s="22">
        <f t="shared" si="13"/>
        <v>1.02394674660864</v>
      </c>
      <c r="L83" s="48">
        <f t="shared" si="14"/>
        <v>0.982514163074125</v>
      </c>
    </row>
    <row r="84" spans="1:12">
      <c r="A84" s="68"/>
      <c r="B84" s="12" t="s">
        <v>720</v>
      </c>
      <c r="C84" s="12" t="s">
        <v>689</v>
      </c>
      <c r="D84" s="22">
        <v>51</v>
      </c>
      <c r="E84" s="22">
        <v>0.030975</v>
      </c>
      <c r="F84" s="22">
        <v>0.030943</v>
      </c>
      <c r="G84" s="22">
        <v>0.321723</v>
      </c>
      <c r="H84" s="22">
        <f t="shared" si="10"/>
        <v>0.09162328</v>
      </c>
      <c r="I84" s="22">
        <f t="shared" si="11"/>
        <v>-0.02967328</v>
      </c>
      <c r="J84" s="22">
        <f t="shared" si="12"/>
        <v>1.03145971707126</v>
      </c>
      <c r="K84" s="22">
        <f t="shared" si="13"/>
        <v>1.0959518773122</v>
      </c>
      <c r="L84" s="48">
        <f t="shared" si="14"/>
        <v>0.97076264931444</v>
      </c>
    </row>
    <row r="85" spans="1:12">
      <c r="A85" s="68"/>
      <c r="B85" s="12" t="s">
        <v>720</v>
      </c>
      <c r="C85" s="12" t="s">
        <v>690</v>
      </c>
      <c r="D85" s="22">
        <v>51</v>
      </c>
      <c r="E85" s="22">
        <v>0.010878</v>
      </c>
      <c r="F85" s="22">
        <v>0.00298</v>
      </c>
      <c r="G85" s="22">
        <v>0.000262</v>
      </c>
      <c r="H85" s="22">
        <f t="shared" si="10"/>
        <v>0.0167188</v>
      </c>
      <c r="I85" s="22">
        <f t="shared" si="11"/>
        <v>0.0050372</v>
      </c>
      <c r="J85" s="22">
        <f t="shared" si="12"/>
        <v>1.01093738056059</v>
      </c>
      <c r="K85" s="22">
        <f t="shared" si="13"/>
        <v>1.01685934127142</v>
      </c>
      <c r="L85" s="48">
        <f t="shared" si="14"/>
        <v>1.00504990802057</v>
      </c>
    </row>
    <row r="86" spans="1:12">
      <c r="A86" s="68"/>
      <c r="B86" s="12" t="s">
        <v>720</v>
      </c>
      <c r="C86" s="12" t="s">
        <v>691</v>
      </c>
      <c r="D86" s="22">
        <v>51</v>
      </c>
      <c r="E86" s="22">
        <v>0.016402</v>
      </c>
      <c r="F86" s="22">
        <v>0.012534</v>
      </c>
      <c r="G86" s="22">
        <v>0.19065</v>
      </c>
      <c r="H86" s="22">
        <f t="shared" si="10"/>
        <v>0.04096864</v>
      </c>
      <c r="I86" s="22">
        <f t="shared" si="11"/>
        <v>-0.00816464</v>
      </c>
      <c r="J86" s="22">
        <f t="shared" si="12"/>
        <v>1.01653725125386</v>
      </c>
      <c r="K86" s="22">
        <f t="shared" si="13"/>
        <v>1.04181943357575</v>
      </c>
      <c r="L86" s="48">
        <f t="shared" si="14"/>
        <v>0.991868600147036</v>
      </c>
    </row>
    <row r="87" spans="1:12">
      <c r="A87" s="68"/>
      <c r="B87" s="12" t="s">
        <v>721</v>
      </c>
      <c r="C87" s="12" t="s">
        <v>689</v>
      </c>
      <c r="D87" s="22">
        <v>51</v>
      </c>
      <c r="E87" s="22">
        <v>0.023204</v>
      </c>
      <c r="F87" s="22">
        <v>0.031609</v>
      </c>
      <c r="G87" s="22">
        <v>0.466379</v>
      </c>
      <c r="H87" s="22">
        <f t="shared" si="10"/>
        <v>0.08515764</v>
      </c>
      <c r="I87" s="22">
        <f t="shared" si="11"/>
        <v>-0.03874964</v>
      </c>
      <c r="J87" s="22">
        <f t="shared" si="12"/>
        <v>1.02347530721486</v>
      </c>
      <c r="K87" s="22">
        <f t="shared" si="13"/>
        <v>1.08888870558501</v>
      </c>
      <c r="L87" s="48">
        <f t="shared" si="14"/>
        <v>0.961991523197754</v>
      </c>
    </row>
    <row r="88" spans="1:12">
      <c r="A88" s="68"/>
      <c r="B88" s="12" t="s">
        <v>721</v>
      </c>
      <c r="C88" s="12" t="s">
        <v>690</v>
      </c>
      <c r="D88" s="22">
        <v>51</v>
      </c>
      <c r="E88" s="22">
        <v>0.012026</v>
      </c>
      <c r="F88" s="22">
        <v>0.003633</v>
      </c>
      <c r="G88" s="22">
        <v>0.000934</v>
      </c>
      <c r="H88" s="22">
        <f t="shared" si="10"/>
        <v>0.01914668</v>
      </c>
      <c r="I88" s="22">
        <f t="shared" si="11"/>
        <v>0.00490532</v>
      </c>
      <c r="J88" s="22">
        <f t="shared" si="12"/>
        <v>1.01209860308767</v>
      </c>
      <c r="K88" s="22">
        <f t="shared" si="13"/>
        <v>1.01933115314602</v>
      </c>
      <c r="L88" s="48">
        <f t="shared" si="14"/>
        <v>1.0049173707784</v>
      </c>
    </row>
    <row r="89" spans="1:12">
      <c r="A89" s="68"/>
      <c r="B89" s="12" t="s">
        <v>721</v>
      </c>
      <c r="C89" s="12" t="s">
        <v>691</v>
      </c>
      <c r="D89" s="22">
        <v>51</v>
      </c>
      <c r="E89" s="22">
        <v>0.029141</v>
      </c>
      <c r="F89" s="22">
        <v>0.012697</v>
      </c>
      <c r="G89" s="22">
        <v>0.021724</v>
      </c>
      <c r="H89" s="22">
        <f t="shared" si="10"/>
        <v>0.05402712</v>
      </c>
      <c r="I89" s="22">
        <f t="shared" si="11"/>
        <v>0.00425488</v>
      </c>
      <c r="J89" s="22">
        <f t="shared" si="12"/>
        <v>1.02956975357643</v>
      </c>
      <c r="K89" s="22">
        <f t="shared" si="13"/>
        <v>1.05551322728565</v>
      </c>
      <c r="L89" s="48">
        <f t="shared" si="14"/>
        <v>1.00426394485397</v>
      </c>
    </row>
    <row r="90" spans="1:12">
      <c r="A90" s="68"/>
      <c r="B90" s="12" t="s">
        <v>722</v>
      </c>
      <c r="C90" s="12" t="s">
        <v>689</v>
      </c>
      <c r="D90" s="22">
        <v>51</v>
      </c>
      <c r="E90" s="22">
        <v>0.01889</v>
      </c>
      <c r="F90" s="22">
        <v>0.021539</v>
      </c>
      <c r="G90" s="22">
        <v>0.384772</v>
      </c>
      <c r="H90" s="22">
        <f t="shared" si="10"/>
        <v>0.06110644</v>
      </c>
      <c r="I90" s="22">
        <f t="shared" si="11"/>
        <v>-0.02332644</v>
      </c>
      <c r="J90" s="22">
        <f t="shared" si="12"/>
        <v>1.01906954480188</v>
      </c>
      <c r="K90" s="22">
        <f t="shared" si="13"/>
        <v>1.06301205516888</v>
      </c>
      <c r="L90" s="48">
        <f t="shared" si="14"/>
        <v>0.976943518272456</v>
      </c>
    </row>
    <row r="91" spans="1:12">
      <c r="A91" s="68"/>
      <c r="B91" s="12" t="s">
        <v>722</v>
      </c>
      <c r="C91" s="12" t="s">
        <v>690</v>
      </c>
      <c r="D91" s="22">
        <v>51</v>
      </c>
      <c r="E91" s="22">
        <v>0.003516</v>
      </c>
      <c r="F91" s="22">
        <v>0.003154</v>
      </c>
      <c r="G91" s="22">
        <v>0.265024</v>
      </c>
      <c r="H91" s="22">
        <f t="shared" si="10"/>
        <v>0.00969784</v>
      </c>
      <c r="I91" s="22">
        <f t="shared" si="11"/>
        <v>-0.00266584</v>
      </c>
      <c r="J91" s="22">
        <f t="shared" si="12"/>
        <v>1.00352218837865</v>
      </c>
      <c r="K91" s="22">
        <f t="shared" si="13"/>
        <v>1.00974501643016</v>
      </c>
      <c r="L91" s="48">
        <f t="shared" si="14"/>
        <v>0.997337710196001</v>
      </c>
    </row>
    <row r="92" ht="13.25" spans="1:12">
      <c r="A92" s="70"/>
      <c r="B92" s="15" t="s">
        <v>722</v>
      </c>
      <c r="C92" s="15" t="s">
        <v>691</v>
      </c>
      <c r="D92" s="24">
        <v>51</v>
      </c>
      <c r="E92" s="24">
        <v>0.008144</v>
      </c>
      <c r="F92" s="24">
        <v>0.008699</v>
      </c>
      <c r="G92" s="24">
        <v>0.349172</v>
      </c>
      <c r="H92" s="24">
        <f t="shared" si="10"/>
        <v>0.02519404</v>
      </c>
      <c r="I92" s="24">
        <f t="shared" si="11"/>
        <v>-0.00890604</v>
      </c>
      <c r="J92" s="24">
        <f t="shared" si="12"/>
        <v>1.00817725257636</v>
      </c>
      <c r="K92" s="24">
        <f t="shared" si="13"/>
        <v>1.025514091974</v>
      </c>
      <c r="L92" s="49">
        <f t="shared" si="14"/>
        <v>0.991133501301701</v>
      </c>
    </row>
    <row r="93" spans="1:12">
      <c r="A93" s="68" t="s">
        <v>56</v>
      </c>
      <c r="B93" s="10" t="s">
        <v>717</v>
      </c>
      <c r="C93" s="10" t="s">
        <v>689</v>
      </c>
      <c r="D93" s="26">
        <v>71</v>
      </c>
      <c r="E93" s="26">
        <v>0.003217</v>
      </c>
      <c r="F93" s="26">
        <v>0.006978</v>
      </c>
      <c r="G93" s="26">
        <v>0.646273</v>
      </c>
      <c r="H93" s="26">
        <f t="shared" si="10"/>
        <v>0.01689388</v>
      </c>
      <c r="I93" s="26">
        <f t="shared" si="11"/>
        <v>-0.01045988</v>
      </c>
      <c r="J93" s="26">
        <f t="shared" si="12"/>
        <v>1.0032221800978</v>
      </c>
      <c r="K93" s="26">
        <f t="shared" si="13"/>
        <v>1.0170373885907</v>
      </c>
      <c r="L93" s="47">
        <f t="shared" si="14"/>
        <v>0.989594634308205</v>
      </c>
    </row>
    <row r="94" spans="1:12">
      <c r="A94" s="68"/>
      <c r="B94" s="12" t="s">
        <v>717</v>
      </c>
      <c r="C94" s="12" t="s">
        <v>690</v>
      </c>
      <c r="D94" s="22">
        <v>71</v>
      </c>
      <c r="E94" s="22">
        <v>0.004475</v>
      </c>
      <c r="F94" s="22">
        <v>0.003385</v>
      </c>
      <c r="G94" s="22">
        <v>0.186218</v>
      </c>
      <c r="H94" s="22">
        <f t="shared" si="10"/>
        <v>0.0111096</v>
      </c>
      <c r="I94" s="22">
        <f t="shared" si="11"/>
        <v>-0.0021596</v>
      </c>
      <c r="J94" s="22">
        <f t="shared" si="12"/>
        <v>1.004485027765</v>
      </c>
      <c r="K94" s="22">
        <f t="shared" si="13"/>
        <v>1.01117154077263</v>
      </c>
      <c r="L94" s="48">
        <f t="shared" si="14"/>
        <v>0.997842730258303</v>
      </c>
    </row>
    <row r="95" spans="1:12">
      <c r="A95" s="68"/>
      <c r="B95" s="12" t="s">
        <v>717</v>
      </c>
      <c r="C95" s="12" t="s">
        <v>691</v>
      </c>
      <c r="D95" s="22">
        <v>71</v>
      </c>
      <c r="E95" s="22">
        <v>0.007077</v>
      </c>
      <c r="F95" s="22">
        <v>0.004375</v>
      </c>
      <c r="G95" s="22">
        <v>0.105734</v>
      </c>
      <c r="H95" s="22">
        <f t="shared" si="10"/>
        <v>0.015652</v>
      </c>
      <c r="I95" s="22">
        <f t="shared" si="11"/>
        <v>-0.001498</v>
      </c>
      <c r="J95" s="22">
        <f t="shared" si="12"/>
        <v>1.00710210114316</v>
      </c>
      <c r="K95" s="22">
        <f t="shared" si="13"/>
        <v>1.01577513414506</v>
      </c>
      <c r="L95" s="48">
        <f t="shared" si="14"/>
        <v>0.998503121441957</v>
      </c>
    </row>
    <row r="96" spans="1:12">
      <c r="A96" s="68"/>
      <c r="B96" s="12" t="s">
        <v>718</v>
      </c>
      <c r="C96" s="12" t="s">
        <v>689</v>
      </c>
      <c r="D96" s="22">
        <v>71</v>
      </c>
      <c r="E96" s="22">
        <v>-0.00969</v>
      </c>
      <c r="F96" s="22">
        <v>0.01536</v>
      </c>
      <c r="G96" s="22">
        <v>0.530136</v>
      </c>
      <c r="H96" s="22">
        <f t="shared" si="10"/>
        <v>0.0204156</v>
      </c>
      <c r="I96" s="22">
        <f t="shared" si="11"/>
        <v>-0.0397956</v>
      </c>
      <c r="J96" s="22">
        <f t="shared" si="12"/>
        <v>0.990356796774441</v>
      </c>
      <c r="K96" s="22">
        <f t="shared" si="13"/>
        <v>1.02062542382218</v>
      </c>
      <c r="L96" s="48">
        <f t="shared" si="14"/>
        <v>0.960985844585637</v>
      </c>
    </row>
    <row r="97" spans="1:12">
      <c r="A97" s="68"/>
      <c r="B97" s="12" t="s">
        <v>718</v>
      </c>
      <c r="C97" s="12" t="s">
        <v>690</v>
      </c>
      <c r="D97" s="22">
        <v>71</v>
      </c>
      <c r="E97" s="22">
        <v>0.005536</v>
      </c>
      <c r="F97" s="22">
        <v>0.003039</v>
      </c>
      <c r="G97" s="22">
        <v>0.068512</v>
      </c>
      <c r="H97" s="22">
        <f t="shared" si="10"/>
        <v>0.01149244</v>
      </c>
      <c r="I97" s="22">
        <f t="shared" si="11"/>
        <v>-0.00042044</v>
      </c>
      <c r="J97" s="22">
        <f t="shared" si="12"/>
        <v>1.00555135196442</v>
      </c>
      <c r="K97" s="22">
        <f t="shared" si="13"/>
        <v>1.01155873179668</v>
      </c>
      <c r="L97" s="48">
        <f t="shared" si="14"/>
        <v>0.999579648372511</v>
      </c>
    </row>
    <row r="98" spans="1:12">
      <c r="A98" s="68"/>
      <c r="B98" s="12" t="s">
        <v>718</v>
      </c>
      <c r="C98" s="12" t="s">
        <v>691</v>
      </c>
      <c r="D98" s="22">
        <v>71</v>
      </c>
      <c r="E98" s="22">
        <v>0.004836</v>
      </c>
      <c r="F98" s="22">
        <v>0.009696</v>
      </c>
      <c r="G98" s="22">
        <v>0.617931</v>
      </c>
      <c r="H98" s="22">
        <f t="shared" si="10"/>
        <v>0.02384016</v>
      </c>
      <c r="I98" s="22">
        <f t="shared" si="11"/>
        <v>-0.01416816</v>
      </c>
      <c r="J98" s="22">
        <f t="shared" si="12"/>
        <v>1.00484771232065</v>
      </c>
      <c r="K98" s="22">
        <f t="shared" si="13"/>
        <v>1.02412660841022</v>
      </c>
      <c r="L98" s="48">
        <f t="shared" si="14"/>
        <v>0.985931736041365</v>
      </c>
    </row>
    <row r="99" spans="1:12">
      <c r="A99" s="68"/>
      <c r="B99" s="12" t="s">
        <v>719</v>
      </c>
      <c r="C99" s="12" t="s">
        <v>689</v>
      </c>
      <c r="D99" s="22">
        <v>71</v>
      </c>
      <c r="E99" s="22">
        <v>-0.02524</v>
      </c>
      <c r="F99" s="22">
        <v>0.010475</v>
      </c>
      <c r="G99" s="22">
        <v>0.018663</v>
      </c>
      <c r="H99" s="22">
        <f t="shared" si="10"/>
        <v>-0.004709</v>
      </c>
      <c r="I99" s="22">
        <f t="shared" si="11"/>
        <v>-0.045771</v>
      </c>
      <c r="J99" s="22">
        <f t="shared" si="12"/>
        <v>0.975075865736124</v>
      </c>
      <c r="K99" s="22">
        <f t="shared" si="13"/>
        <v>0.99530206995754</v>
      </c>
      <c r="L99" s="48">
        <f t="shared" si="14"/>
        <v>0.955260691843646</v>
      </c>
    </row>
    <row r="100" spans="1:12">
      <c r="A100" s="68"/>
      <c r="B100" s="12" t="s">
        <v>719</v>
      </c>
      <c r="C100" s="12" t="s">
        <v>690</v>
      </c>
      <c r="D100" s="22">
        <v>71</v>
      </c>
      <c r="E100" s="22">
        <v>-0.00534</v>
      </c>
      <c r="F100" s="22">
        <v>0.002522</v>
      </c>
      <c r="G100" s="22">
        <v>0.034232</v>
      </c>
      <c r="H100" s="22">
        <f t="shared" ref="H100:H131" si="15">E100+1.96*F100</f>
        <v>-0.00039688</v>
      </c>
      <c r="I100" s="22">
        <f t="shared" ref="I100:I131" si="16">E100-1.96*F100</f>
        <v>-0.01028312</v>
      </c>
      <c r="J100" s="22">
        <f t="shared" ref="J100:J131" si="17">EXP(E100)</f>
        <v>0.994674232454961</v>
      </c>
      <c r="K100" s="22">
        <f t="shared" ref="K100:K131" si="18">EXP(H100)</f>
        <v>0.999603198746449</v>
      </c>
      <c r="L100" s="48">
        <f t="shared" ref="L100:L131" si="19">EXP(I100)</f>
        <v>0.989769570516172</v>
      </c>
    </row>
    <row r="101" spans="1:12">
      <c r="A101" s="68"/>
      <c r="B101" s="12" t="s">
        <v>719</v>
      </c>
      <c r="C101" s="12" t="s">
        <v>691</v>
      </c>
      <c r="D101" s="22">
        <v>71</v>
      </c>
      <c r="E101" s="22">
        <v>-0.00739</v>
      </c>
      <c r="F101" s="22">
        <v>0.006506</v>
      </c>
      <c r="G101" s="22">
        <v>0.255927</v>
      </c>
      <c r="H101" s="22">
        <f t="shared" si="15"/>
        <v>0.00536176</v>
      </c>
      <c r="I101" s="22">
        <f t="shared" si="16"/>
        <v>-0.02014176</v>
      </c>
      <c r="J101" s="22">
        <f t="shared" si="17"/>
        <v>0.992637238910183</v>
      </c>
      <c r="K101" s="22">
        <f t="shared" si="18"/>
        <v>1.00537615996002</v>
      </c>
      <c r="L101" s="48">
        <f t="shared" si="19"/>
        <v>0.980059730191348</v>
      </c>
    </row>
    <row r="102" spans="1:12">
      <c r="A102" s="68"/>
      <c r="B102" s="12" t="s">
        <v>720</v>
      </c>
      <c r="C102" s="12" t="s">
        <v>689</v>
      </c>
      <c r="D102" s="22">
        <v>71</v>
      </c>
      <c r="E102" s="22">
        <v>-0.01873</v>
      </c>
      <c r="F102" s="22">
        <v>0.018153</v>
      </c>
      <c r="G102" s="22">
        <v>0.305663</v>
      </c>
      <c r="H102" s="22">
        <f t="shared" si="15"/>
        <v>0.01684988</v>
      </c>
      <c r="I102" s="22">
        <f t="shared" si="16"/>
        <v>-0.05430988</v>
      </c>
      <c r="J102" s="22">
        <f t="shared" si="17"/>
        <v>0.981444316437818</v>
      </c>
      <c r="K102" s="22">
        <f t="shared" si="18"/>
        <v>1.01699263993008</v>
      </c>
      <c r="L102" s="48">
        <f t="shared" si="19"/>
        <v>0.947138561724812</v>
      </c>
    </row>
    <row r="103" spans="1:12">
      <c r="A103" s="68"/>
      <c r="B103" s="12" t="s">
        <v>720</v>
      </c>
      <c r="C103" s="12" t="s">
        <v>690</v>
      </c>
      <c r="D103" s="22">
        <v>71</v>
      </c>
      <c r="E103" s="22">
        <v>-0.00997</v>
      </c>
      <c r="F103" s="22">
        <v>0.004369</v>
      </c>
      <c r="G103" s="22">
        <v>0.022498</v>
      </c>
      <c r="H103" s="22">
        <f t="shared" si="15"/>
        <v>-0.00140676</v>
      </c>
      <c r="I103" s="22">
        <f t="shared" si="16"/>
        <v>-0.01853324</v>
      </c>
      <c r="J103" s="22">
        <f t="shared" si="17"/>
        <v>0.990079535689707</v>
      </c>
      <c r="K103" s="22">
        <f t="shared" si="18"/>
        <v>0.998594229023022</v>
      </c>
      <c r="L103" s="48">
        <f t="shared" si="19"/>
        <v>0.981637444420828</v>
      </c>
    </row>
    <row r="104" spans="1:12">
      <c r="A104" s="68"/>
      <c r="B104" s="12" t="s">
        <v>720</v>
      </c>
      <c r="C104" s="12" t="s">
        <v>691</v>
      </c>
      <c r="D104" s="22">
        <v>71</v>
      </c>
      <c r="E104" s="22">
        <v>-0.01001</v>
      </c>
      <c r="F104" s="22">
        <v>0.011374</v>
      </c>
      <c r="G104" s="22">
        <v>0.378608</v>
      </c>
      <c r="H104" s="22">
        <f t="shared" si="15"/>
        <v>0.01228304</v>
      </c>
      <c r="I104" s="22">
        <f t="shared" si="16"/>
        <v>-0.03230304</v>
      </c>
      <c r="J104" s="22">
        <f t="shared" si="17"/>
        <v>0.990039933300333</v>
      </c>
      <c r="K104" s="22">
        <f t="shared" si="18"/>
        <v>1.01235878634993</v>
      </c>
      <c r="L104" s="48">
        <f t="shared" si="19"/>
        <v>0.968213130310622</v>
      </c>
    </row>
    <row r="105" spans="1:12">
      <c r="A105" s="68"/>
      <c r="B105" s="12" t="s">
        <v>721</v>
      </c>
      <c r="C105" s="12" t="s">
        <v>689</v>
      </c>
      <c r="D105" s="22">
        <v>71</v>
      </c>
      <c r="E105" s="22">
        <v>-0.02438</v>
      </c>
      <c r="F105" s="22">
        <v>0.017487</v>
      </c>
      <c r="G105" s="22">
        <v>0.167706</v>
      </c>
      <c r="H105" s="22">
        <f t="shared" si="15"/>
        <v>0.00989452</v>
      </c>
      <c r="I105" s="22">
        <f t="shared" si="16"/>
        <v>-0.05865452</v>
      </c>
      <c r="J105" s="22">
        <f t="shared" si="17"/>
        <v>0.975914791667102</v>
      </c>
      <c r="K105" s="22">
        <f t="shared" si="18"/>
        <v>1.00994363261127</v>
      </c>
      <c r="L105" s="48">
        <f t="shared" si="19"/>
        <v>0.943032511757245</v>
      </c>
    </row>
    <row r="106" spans="1:12">
      <c r="A106" s="68"/>
      <c r="B106" s="12" t="s">
        <v>721</v>
      </c>
      <c r="C106" s="12" t="s">
        <v>690</v>
      </c>
      <c r="D106" s="22">
        <v>71</v>
      </c>
      <c r="E106" s="22">
        <v>0.006436</v>
      </c>
      <c r="F106" s="22">
        <v>0.003007</v>
      </c>
      <c r="G106" s="22">
        <v>0.032331</v>
      </c>
      <c r="H106" s="22">
        <f t="shared" si="15"/>
        <v>0.01232972</v>
      </c>
      <c r="I106" s="22">
        <f t="shared" si="16"/>
        <v>0.00054228</v>
      </c>
      <c r="J106" s="22">
        <f t="shared" si="17"/>
        <v>1.00645675555169</v>
      </c>
      <c r="K106" s="22">
        <f t="shared" si="18"/>
        <v>1.01240604436107</v>
      </c>
      <c r="L106" s="48">
        <f t="shared" si="19"/>
        <v>1.00054242706038</v>
      </c>
    </row>
    <row r="107" spans="1:12">
      <c r="A107" s="68"/>
      <c r="B107" s="12" t="s">
        <v>721</v>
      </c>
      <c r="C107" s="12" t="s">
        <v>691</v>
      </c>
      <c r="D107" s="22">
        <v>71</v>
      </c>
      <c r="E107" s="22">
        <v>0.000684</v>
      </c>
      <c r="F107" s="22">
        <v>0.011188</v>
      </c>
      <c r="G107" s="22">
        <v>0.951249</v>
      </c>
      <c r="H107" s="22">
        <f t="shared" si="15"/>
        <v>0.02261248</v>
      </c>
      <c r="I107" s="22">
        <f t="shared" si="16"/>
        <v>-0.02124448</v>
      </c>
      <c r="J107" s="22">
        <f t="shared" si="17"/>
        <v>1.00068423398134</v>
      </c>
      <c r="K107" s="22">
        <f t="shared" si="18"/>
        <v>1.02287008012075</v>
      </c>
      <c r="L107" s="48">
        <f t="shared" si="19"/>
        <v>0.978979594378806</v>
      </c>
    </row>
    <row r="108" spans="1:12">
      <c r="A108" s="68"/>
      <c r="B108" s="12" t="s">
        <v>722</v>
      </c>
      <c r="C108" s="12" t="s">
        <v>689</v>
      </c>
      <c r="D108" s="22">
        <v>71</v>
      </c>
      <c r="E108" s="22">
        <v>2.36e-5</v>
      </c>
      <c r="F108" s="22">
        <v>0.010517</v>
      </c>
      <c r="G108" s="22">
        <v>0.998217</v>
      </c>
      <c r="H108" s="22">
        <f t="shared" si="15"/>
        <v>0.02063692</v>
      </c>
      <c r="I108" s="22">
        <f t="shared" si="16"/>
        <v>-0.02058972</v>
      </c>
      <c r="J108" s="22">
        <f t="shared" si="17"/>
        <v>1.00002360027848</v>
      </c>
      <c r="K108" s="22">
        <f t="shared" si="18"/>
        <v>1.02085133363924</v>
      </c>
      <c r="L108" s="48">
        <f t="shared" si="19"/>
        <v>0.979620800953322</v>
      </c>
    </row>
    <row r="109" spans="1:12">
      <c r="A109" s="68"/>
      <c r="B109" s="12" t="s">
        <v>722</v>
      </c>
      <c r="C109" s="12" t="s">
        <v>690</v>
      </c>
      <c r="D109" s="22">
        <v>71</v>
      </c>
      <c r="E109" s="22">
        <v>0.005454</v>
      </c>
      <c r="F109" s="22">
        <v>0.002881</v>
      </c>
      <c r="G109" s="22">
        <v>0.058344</v>
      </c>
      <c r="H109" s="22">
        <f t="shared" si="15"/>
        <v>0.01110076</v>
      </c>
      <c r="I109" s="22">
        <f t="shared" si="16"/>
        <v>-0.00019276</v>
      </c>
      <c r="J109" s="22">
        <f t="shared" si="17"/>
        <v>1.00546890013413</v>
      </c>
      <c r="K109" s="22">
        <f t="shared" si="18"/>
        <v>1.01116260205572</v>
      </c>
      <c r="L109" s="48">
        <f t="shared" si="19"/>
        <v>0.999807258577015</v>
      </c>
    </row>
    <row r="110" ht="13.25" spans="1:12">
      <c r="A110" s="70"/>
      <c r="B110" s="15" t="s">
        <v>722</v>
      </c>
      <c r="C110" s="15" t="s">
        <v>691</v>
      </c>
      <c r="D110" s="24">
        <v>71</v>
      </c>
      <c r="E110" s="24">
        <v>0.010503</v>
      </c>
      <c r="F110" s="24">
        <v>0.006534</v>
      </c>
      <c r="G110" s="24">
        <v>0.107934</v>
      </c>
      <c r="H110" s="24">
        <f t="shared" si="15"/>
        <v>0.02330964</v>
      </c>
      <c r="I110" s="24">
        <f t="shared" si="16"/>
        <v>-0.00230364</v>
      </c>
      <c r="J110" s="24">
        <f t="shared" si="17"/>
        <v>1.01055835011553</v>
      </c>
      <c r="K110" s="24">
        <f t="shared" si="18"/>
        <v>1.02358343285741</v>
      </c>
      <c r="L110" s="49">
        <f t="shared" si="19"/>
        <v>0.997699011342321</v>
      </c>
    </row>
    <row r="111" spans="1:12">
      <c r="A111" s="68" t="s">
        <v>44</v>
      </c>
      <c r="B111" s="10" t="s">
        <v>717</v>
      </c>
      <c r="C111" s="10" t="s">
        <v>689</v>
      </c>
      <c r="D111" s="26">
        <v>67</v>
      </c>
      <c r="E111" s="26">
        <v>0.020778</v>
      </c>
      <c r="F111" s="26">
        <v>0.005922</v>
      </c>
      <c r="G111" s="26">
        <v>0.000823</v>
      </c>
      <c r="H111" s="26">
        <f t="shared" si="15"/>
        <v>0.03238512</v>
      </c>
      <c r="I111" s="26">
        <f t="shared" si="16"/>
        <v>0.00917088</v>
      </c>
      <c r="J111" s="26">
        <f t="shared" si="17"/>
        <v>1.02099536550516</v>
      </c>
      <c r="K111" s="26">
        <f t="shared" si="18"/>
        <v>1.03291522502676</v>
      </c>
      <c r="L111" s="47">
        <f t="shared" si="19"/>
        <v>1.00921306136814</v>
      </c>
    </row>
    <row r="112" spans="1:12">
      <c r="A112" s="68"/>
      <c r="B112" s="12" t="s">
        <v>717</v>
      </c>
      <c r="C112" s="12" t="s">
        <v>690</v>
      </c>
      <c r="D112" s="22">
        <v>67</v>
      </c>
      <c r="E112" s="22">
        <v>0.015026</v>
      </c>
      <c r="F112" s="22">
        <v>0.002514</v>
      </c>
      <c r="G112" s="22">
        <v>2.27e-9</v>
      </c>
      <c r="H112" s="22">
        <f t="shared" si="15"/>
        <v>0.01995344</v>
      </c>
      <c r="I112" s="22">
        <f t="shared" si="16"/>
        <v>0.01009856</v>
      </c>
      <c r="J112" s="22">
        <f t="shared" si="17"/>
        <v>1.01513945789851</v>
      </c>
      <c r="K112" s="22">
        <f t="shared" si="18"/>
        <v>1.02015384055816</v>
      </c>
      <c r="L112" s="48">
        <f t="shared" si="19"/>
        <v>1.01014972253465</v>
      </c>
    </row>
    <row r="113" spans="1:12">
      <c r="A113" s="68"/>
      <c r="B113" s="12" t="s">
        <v>717</v>
      </c>
      <c r="C113" s="12" t="s">
        <v>691</v>
      </c>
      <c r="D113" s="22">
        <v>67</v>
      </c>
      <c r="E113" s="22">
        <v>0.011031</v>
      </c>
      <c r="F113" s="22">
        <v>0.004098</v>
      </c>
      <c r="G113" s="22">
        <v>0.007101</v>
      </c>
      <c r="H113" s="22">
        <f t="shared" si="15"/>
        <v>0.01906308</v>
      </c>
      <c r="I113" s="22">
        <f t="shared" si="16"/>
        <v>0.00299892</v>
      </c>
      <c r="J113" s="22">
        <f t="shared" si="17"/>
        <v>1.01109206581293</v>
      </c>
      <c r="K113" s="22">
        <f t="shared" si="18"/>
        <v>1.01924594062355</v>
      </c>
      <c r="L113" s="48">
        <f t="shared" si="19"/>
        <v>1.0030034212591</v>
      </c>
    </row>
    <row r="114" spans="1:12">
      <c r="A114" s="68"/>
      <c r="B114" s="12" t="s">
        <v>718</v>
      </c>
      <c r="C114" s="12" t="s">
        <v>689</v>
      </c>
      <c r="D114" s="22">
        <v>67</v>
      </c>
      <c r="E114" s="22">
        <v>0.04958</v>
      </c>
      <c r="F114" s="22">
        <v>0.013337</v>
      </c>
      <c r="G114" s="22">
        <v>0.000421</v>
      </c>
      <c r="H114" s="22">
        <f t="shared" si="15"/>
        <v>0.07572052</v>
      </c>
      <c r="I114" s="22">
        <f t="shared" si="16"/>
        <v>0.02343948</v>
      </c>
      <c r="J114" s="22">
        <f t="shared" si="17"/>
        <v>1.05082965522468</v>
      </c>
      <c r="K114" s="22">
        <f t="shared" si="18"/>
        <v>1.07866106783151</v>
      </c>
      <c r="L114" s="48">
        <f t="shared" si="19"/>
        <v>1.02371634355871</v>
      </c>
    </row>
    <row r="115" spans="1:12">
      <c r="A115" s="68"/>
      <c r="B115" s="12" t="s">
        <v>718</v>
      </c>
      <c r="C115" s="12" t="s">
        <v>690</v>
      </c>
      <c r="D115" s="22">
        <v>67</v>
      </c>
      <c r="E115" s="22">
        <v>0.028662</v>
      </c>
      <c r="F115" s="22">
        <v>0.00418</v>
      </c>
      <c r="G115" s="22">
        <v>7.01e-12</v>
      </c>
      <c r="H115" s="22">
        <f t="shared" si="15"/>
        <v>0.0368548</v>
      </c>
      <c r="I115" s="22">
        <f t="shared" si="16"/>
        <v>0.0204692</v>
      </c>
      <c r="J115" s="22">
        <f t="shared" si="17"/>
        <v>1.02907670775837</v>
      </c>
      <c r="K115" s="22">
        <f t="shared" si="18"/>
        <v>1.03754235874986</v>
      </c>
      <c r="L115" s="48">
        <f t="shared" si="19"/>
        <v>1.02068013081103</v>
      </c>
    </row>
    <row r="116" spans="1:12">
      <c r="A116" s="68"/>
      <c r="B116" s="12" t="s">
        <v>718</v>
      </c>
      <c r="C116" s="12" t="s">
        <v>691</v>
      </c>
      <c r="D116" s="22">
        <v>67</v>
      </c>
      <c r="E116" s="22">
        <v>0.025981</v>
      </c>
      <c r="F116" s="22">
        <v>0.009247</v>
      </c>
      <c r="G116" s="22">
        <v>0.004959</v>
      </c>
      <c r="H116" s="22">
        <f t="shared" si="15"/>
        <v>0.04410512</v>
      </c>
      <c r="I116" s="22">
        <f t="shared" si="16"/>
        <v>0.00785688</v>
      </c>
      <c r="J116" s="22">
        <f t="shared" si="17"/>
        <v>1.02632144818067</v>
      </c>
      <c r="K116" s="22">
        <f t="shared" si="18"/>
        <v>1.04509220920743</v>
      </c>
      <c r="L116" s="48">
        <f t="shared" si="19"/>
        <v>1.00788782627563</v>
      </c>
    </row>
    <row r="117" spans="1:12">
      <c r="A117" s="68"/>
      <c r="B117" s="12" t="s">
        <v>719</v>
      </c>
      <c r="C117" s="12" t="s">
        <v>689</v>
      </c>
      <c r="D117" s="22">
        <v>67</v>
      </c>
      <c r="E117" s="22">
        <v>0.012865</v>
      </c>
      <c r="F117" s="22">
        <v>0.008984</v>
      </c>
      <c r="G117" s="22">
        <v>0.156918</v>
      </c>
      <c r="H117" s="22">
        <f t="shared" si="15"/>
        <v>0.03047364</v>
      </c>
      <c r="I117" s="22">
        <f t="shared" si="16"/>
        <v>-0.00474364</v>
      </c>
      <c r="J117" s="22">
        <f t="shared" si="17"/>
        <v>1.01294811013404</v>
      </c>
      <c r="K117" s="22">
        <f t="shared" si="18"/>
        <v>1.03094271404066</v>
      </c>
      <c r="L117" s="48">
        <f t="shared" si="19"/>
        <v>0.995267593290976</v>
      </c>
    </row>
    <row r="118" spans="1:12">
      <c r="A118" s="68"/>
      <c r="B118" s="12" t="s">
        <v>719</v>
      </c>
      <c r="C118" s="12" t="s">
        <v>690</v>
      </c>
      <c r="D118" s="22">
        <v>67</v>
      </c>
      <c r="E118" s="22">
        <v>0.00796</v>
      </c>
      <c r="F118" s="22">
        <v>0.002813</v>
      </c>
      <c r="G118" s="22">
        <v>0.004654</v>
      </c>
      <c r="H118" s="22">
        <f t="shared" si="15"/>
        <v>0.01347348</v>
      </c>
      <c r="I118" s="22">
        <f t="shared" si="16"/>
        <v>0.00244652</v>
      </c>
      <c r="J118" s="22">
        <f t="shared" si="17"/>
        <v>1.00799176502727</v>
      </c>
      <c r="K118" s="22">
        <f t="shared" si="18"/>
        <v>1.01356465635909</v>
      </c>
      <c r="L118" s="48">
        <f t="shared" si="19"/>
        <v>1.00244951517214</v>
      </c>
    </row>
    <row r="119" spans="1:12">
      <c r="A119" s="68"/>
      <c r="B119" s="12" t="s">
        <v>719</v>
      </c>
      <c r="C119" s="12" t="s">
        <v>691</v>
      </c>
      <c r="D119" s="22">
        <v>67</v>
      </c>
      <c r="E119" s="22">
        <v>0.006514</v>
      </c>
      <c r="F119" s="22">
        <v>0.006028</v>
      </c>
      <c r="G119" s="22">
        <v>0.279818</v>
      </c>
      <c r="H119" s="22">
        <f t="shared" si="15"/>
        <v>0.01832888</v>
      </c>
      <c r="I119" s="22">
        <f t="shared" si="16"/>
        <v>-0.00530088</v>
      </c>
      <c r="J119" s="22">
        <f t="shared" si="17"/>
        <v>1.00653526224034</v>
      </c>
      <c r="K119" s="22">
        <f t="shared" si="18"/>
        <v>1.01849788489881</v>
      </c>
      <c r="L119" s="48">
        <f t="shared" si="19"/>
        <v>0.994713144872056</v>
      </c>
    </row>
    <row r="120" spans="1:12">
      <c r="A120" s="68"/>
      <c r="B120" s="12" t="s">
        <v>720</v>
      </c>
      <c r="C120" s="12" t="s">
        <v>689</v>
      </c>
      <c r="D120" s="22">
        <v>67</v>
      </c>
      <c r="E120" s="22">
        <v>0.025039</v>
      </c>
      <c r="F120" s="22">
        <v>0.012364</v>
      </c>
      <c r="G120" s="22">
        <v>0.046972</v>
      </c>
      <c r="H120" s="22">
        <f t="shared" si="15"/>
        <v>0.04927244</v>
      </c>
      <c r="I120" s="22">
        <f t="shared" si="16"/>
        <v>0.00080556</v>
      </c>
      <c r="J120" s="22">
        <f t="shared" si="17"/>
        <v>1.02535510859389</v>
      </c>
      <c r="K120" s="22">
        <f t="shared" si="18"/>
        <v>1.05050651175147</v>
      </c>
      <c r="L120" s="48">
        <f t="shared" si="19"/>
        <v>1.0008058845506</v>
      </c>
    </row>
    <row r="121" spans="1:12">
      <c r="A121" s="68"/>
      <c r="B121" s="12" t="s">
        <v>720</v>
      </c>
      <c r="C121" s="12" t="s">
        <v>690</v>
      </c>
      <c r="D121" s="22">
        <v>67</v>
      </c>
      <c r="E121" s="22">
        <v>0.022581</v>
      </c>
      <c r="F121" s="22">
        <v>0.002971</v>
      </c>
      <c r="G121" s="22">
        <v>2.95e-14</v>
      </c>
      <c r="H121" s="22">
        <f t="shared" si="15"/>
        <v>0.02840416</v>
      </c>
      <c r="I121" s="22">
        <f t="shared" si="16"/>
        <v>0.01675784</v>
      </c>
      <c r="J121" s="22">
        <f t="shared" si="17"/>
        <v>1.02283788067745</v>
      </c>
      <c r="K121" s="22">
        <f t="shared" si="18"/>
        <v>1.02881140482436</v>
      </c>
      <c r="L121" s="48">
        <f t="shared" si="19"/>
        <v>1.01689904023503</v>
      </c>
    </row>
    <row r="122" spans="1:12">
      <c r="A122" s="68"/>
      <c r="B122" s="12" t="s">
        <v>720</v>
      </c>
      <c r="C122" s="12" t="s">
        <v>691</v>
      </c>
      <c r="D122" s="22">
        <v>67</v>
      </c>
      <c r="E122" s="22">
        <v>0.013419</v>
      </c>
      <c r="F122" s="22">
        <v>0.008342</v>
      </c>
      <c r="G122" s="22">
        <v>0.107724</v>
      </c>
      <c r="H122" s="22">
        <f t="shared" si="15"/>
        <v>0.02976932</v>
      </c>
      <c r="I122" s="22">
        <f t="shared" si="16"/>
        <v>-0.00293132</v>
      </c>
      <c r="J122" s="22">
        <f t="shared" si="17"/>
        <v>1.01350943886075</v>
      </c>
      <c r="K122" s="22">
        <f t="shared" si="18"/>
        <v>1.03021685611644</v>
      </c>
      <c r="L122" s="48">
        <f t="shared" si="19"/>
        <v>0.997072972123584</v>
      </c>
    </row>
    <row r="123" spans="1:12">
      <c r="A123" s="68"/>
      <c r="B123" s="12" t="s">
        <v>721</v>
      </c>
      <c r="C123" s="12" t="s">
        <v>689</v>
      </c>
      <c r="D123" s="22">
        <v>67</v>
      </c>
      <c r="E123" s="22">
        <v>0.028095</v>
      </c>
      <c r="F123" s="22">
        <v>0.011296</v>
      </c>
      <c r="G123" s="22">
        <v>0.015453</v>
      </c>
      <c r="H123" s="22">
        <f t="shared" si="15"/>
        <v>0.05023516</v>
      </c>
      <c r="I123" s="22">
        <f t="shared" si="16"/>
        <v>0.00595484</v>
      </c>
      <c r="J123" s="22">
        <f t="shared" si="17"/>
        <v>1.02849338665223</v>
      </c>
      <c r="K123" s="22">
        <f t="shared" si="18"/>
        <v>1.05151834235709</v>
      </c>
      <c r="L123" s="48">
        <f t="shared" si="19"/>
        <v>1.00597260530539</v>
      </c>
    </row>
    <row r="124" spans="1:12">
      <c r="A124" s="68"/>
      <c r="B124" s="12" t="s">
        <v>721</v>
      </c>
      <c r="C124" s="12" t="s">
        <v>690</v>
      </c>
      <c r="D124" s="22">
        <v>67</v>
      </c>
      <c r="E124" s="22">
        <v>0.030965</v>
      </c>
      <c r="F124" s="22">
        <v>0.003058</v>
      </c>
      <c r="G124" s="22">
        <v>4.22e-24</v>
      </c>
      <c r="H124" s="22">
        <f t="shared" si="15"/>
        <v>0.03695868</v>
      </c>
      <c r="I124" s="22">
        <f t="shared" si="16"/>
        <v>0.02497132</v>
      </c>
      <c r="J124" s="22">
        <f t="shared" si="17"/>
        <v>1.03144940252566</v>
      </c>
      <c r="K124" s="22">
        <f t="shared" si="18"/>
        <v>1.03765014424837</v>
      </c>
      <c r="L124" s="48">
        <f t="shared" si="19"/>
        <v>1.02528571490845</v>
      </c>
    </row>
    <row r="125" spans="1:12">
      <c r="A125" s="68"/>
      <c r="B125" s="12" t="s">
        <v>721</v>
      </c>
      <c r="C125" s="12" t="s">
        <v>691</v>
      </c>
      <c r="D125" s="22">
        <v>67</v>
      </c>
      <c r="E125" s="22">
        <v>0.027786</v>
      </c>
      <c r="F125" s="22">
        <v>0.007537</v>
      </c>
      <c r="G125" s="22">
        <v>0.000227</v>
      </c>
      <c r="H125" s="22">
        <f t="shared" si="15"/>
        <v>0.04255852</v>
      </c>
      <c r="I125" s="22">
        <f t="shared" si="16"/>
        <v>0.01301348</v>
      </c>
      <c r="J125" s="22">
        <f t="shared" si="17"/>
        <v>1.02817563129148</v>
      </c>
      <c r="K125" s="22">
        <f t="shared" si="18"/>
        <v>1.04347711886797</v>
      </c>
      <c r="L125" s="48">
        <f t="shared" si="19"/>
        <v>1.01309852383587</v>
      </c>
    </row>
    <row r="126" spans="1:12">
      <c r="A126" s="68"/>
      <c r="B126" s="12" t="s">
        <v>722</v>
      </c>
      <c r="C126" s="12" t="s">
        <v>689</v>
      </c>
      <c r="D126" s="22">
        <v>67</v>
      </c>
      <c r="E126" s="22">
        <v>0.047374</v>
      </c>
      <c r="F126" s="22">
        <v>0.01124</v>
      </c>
      <c r="G126" s="22">
        <v>7.88e-5</v>
      </c>
      <c r="H126" s="22">
        <f t="shared" si="15"/>
        <v>0.0694044</v>
      </c>
      <c r="I126" s="22">
        <f t="shared" si="16"/>
        <v>0.0253436</v>
      </c>
      <c r="J126" s="22">
        <f t="shared" si="17"/>
        <v>1.04851408002375</v>
      </c>
      <c r="K126" s="22">
        <f t="shared" si="18"/>
        <v>1.07186958557413</v>
      </c>
      <c r="L126" s="48">
        <f t="shared" si="19"/>
        <v>1.02566747933162</v>
      </c>
    </row>
    <row r="127" spans="1:12">
      <c r="A127" s="68"/>
      <c r="B127" s="12" t="s">
        <v>722</v>
      </c>
      <c r="C127" s="12" t="s">
        <v>690</v>
      </c>
      <c r="D127" s="22">
        <v>67</v>
      </c>
      <c r="E127" s="22">
        <v>0.03382</v>
      </c>
      <c r="F127" s="22">
        <v>0.00366</v>
      </c>
      <c r="G127" s="22">
        <v>2.43e-20</v>
      </c>
      <c r="H127" s="22">
        <f t="shared" si="15"/>
        <v>0.0409936</v>
      </c>
      <c r="I127" s="22">
        <f t="shared" si="16"/>
        <v>0.0266464</v>
      </c>
      <c r="J127" s="22">
        <f t="shared" si="17"/>
        <v>1.03439839825817</v>
      </c>
      <c r="K127" s="22">
        <f t="shared" si="18"/>
        <v>1.04184543771334</v>
      </c>
      <c r="L127" s="48">
        <f t="shared" si="19"/>
        <v>1.02700458972828</v>
      </c>
    </row>
    <row r="128" ht="13.25" spans="1:12">
      <c r="A128" s="70"/>
      <c r="B128" s="15" t="s">
        <v>722</v>
      </c>
      <c r="C128" s="15" t="s">
        <v>691</v>
      </c>
      <c r="D128" s="24">
        <v>67</v>
      </c>
      <c r="E128" s="24">
        <v>0.023116</v>
      </c>
      <c r="F128" s="24">
        <v>0.007965</v>
      </c>
      <c r="G128" s="24">
        <v>0.003704</v>
      </c>
      <c r="H128" s="24">
        <f t="shared" si="15"/>
        <v>0.0387274</v>
      </c>
      <c r="I128" s="24">
        <f t="shared" si="16"/>
        <v>0.0075046</v>
      </c>
      <c r="J128" s="24">
        <f t="shared" si="17"/>
        <v>1.02338524535061</v>
      </c>
      <c r="K128" s="24">
        <f t="shared" si="18"/>
        <v>1.03948708084587</v>
      </c>
      <c r="L128" s="49">
        <f t="shared" si="19"/>
        <v>1.00753283008489</v>
      </c>
    </row>
    <row r="129" spans="1:12">
      <c r="A129" s="68" t="s">
        <v>39</v>
      </c>
      <c r="B129" s="10" t="s">
        <v>717</v>
      </c>
      <c r="C129" s="10" t="s">
        <v>689</v>
      </c>
      <c r="D129" s="26">
        <v>50</v>
      </c>
      <c r="E129" s="26">
        <v>-0.02232</v>
      </c>
      <c r="F129" s="26">
        <v>0.007646</v>
      </c>
      <c r="G129" s="26">
        <v>0.005329</v>
      </c>
      <c r="H129" s="26">
        <f t="shared" si="15"/>
        <v>-0.00733384</v>
      </c>
      <c r="I129" s="26">
        <f t="shared" si="16"/>
        <v>-0.03730616</v>
      </c>
      <c r="J129" s="26">
        <f t="shared" si="17"/>
        <v>0.977927248256552</v>
      </c>
      <c r="K129" s="26">
        <f t="shared" si="18"/>
        <v>0.992692986982912</v>
      </c>
      <c r="L129" s="47">
        <f t="shared" si="19"/>
        <v>0.963381141423429</v>
      </c>
    </row>
    <row r="130" spans="1:12">
      <c r="A130" s="68"/>
      <c r="B130" s="12" t="s">
        <v>717</v>
      </c>
      <c r="C130" s="12" t="s">
        <v>690</v>
      </c>
      <c r="D130" s="22">
        <v>50</v>
      </c>
      <c r="E130" s="22">
        <v>-0.00345</v>
      </c>
      <c r="F130" s="22">
        <v>0.001934</v>
      </c>
      <c r="G130" s="22">
        <v>0.074461</v>
      </c>
      <c r="H130" s="22">
        <f t="shared" si="15"/>
        <v>0.00034064</v>
      </c>
      <c r="I130" s="22">
        <f t="shared" si="16"/>
        <v>-0.00724064</v>
      </c>
      <c r="J130" s="22">
        <f t="shared" si="17"/>
        <v>0.996555944411961</v>
      </c>
      <c r="K130" s="22">
        <f t="shared" si="18"/>
        <v>1.00034069802439</v>
      </c>
      <c r="L130" s="48">
        <f t="shared" si="19"/>
        <v>0.992785510280817</v>
      </c>
    </row>
    <row r="131" spans="1:12">
      <c r="A131" s="68"/>
      <c r="B131" s="12" t="s">
        <v>717</v>
      </c>
      <c r="C131" s="12" t="s">
        <v>691</v>
      </c>
      <c r="D131" s="22">
        <v>50</v>
      </c>
      <c r="E131" s="22">
        <v>-0.004</v>
      </c>
      <c r="F131" s="22">
        <v>0.003836</v>
      </c>
      <c r="G131" s="22">
        <v>0.297526</v>
      </c>
      <c r="H131" s="22">
        <f t="shared" si="15"/>
        <v>0.00351856</v>
      </c>
      <c r="I131" s="22">
        <f t="shared" si="16"/>
        <v>-0.01151856</v>
      </c>
      <c r="J131" s="22">
        <f t="shared" si="17"/>
        <v>0.996007989343991</v>
      </c>
      <c r="K131" s="22">
        <f t="shared" si="18"/>
        <v>1.00352475739874</v>
      </c>
      <c r="L131" s="48">
        <f t="shared" si="19"/>
        <v>0.98854752463559</v>
      </c>
    </row>
    <row r="132" spans="1:12">
      <c r="A132" s="68"/>
      <c r="B132" s="12" t="s">
        <v>718</v>
      </c>
      <c r="C132" s="12" t="s">
        <v>689</v>
      </c>
      <c r="D132" s="22">
        <v>50</v>
      </c>
      <c r="E132" s="22">
        <v>-0.05241</v>
      </c>
      <c r="F132" s="22">
        <v>0.019855</v>
      </c>
      <c r="G132" s="22">
        <v>0.011167</v>
      </c>
      <c r="H132" s="22">
        <f t="shared" ref="H132:H163" si="20">E132+1.96*F132</f>
        <v>-0.0134942</v>
      </c>
      <c r="I132" s="22">
        <f t="shared" ref="I132:I163" si="21">E132-1.96*F132</f>
        <v>-0.0913258</v>
      </c>
      <c r="J132" s="22">
        <f t="shared" ref="J132:J163" si="22">EXP(E132)</f>
        <v>0.948939721787672</v>
      </c>
      <c r="K132" s="22">
        <f t="shared" ref="K132:K163" si="23">EXP(H132)</f>
        <v>0.986596438560482</v>
      </c>
      <c r="L132" s="48">
        <f t="shared" ref="L132:L163" si="24">EXP(I132)</f>
        <v>0.912720298180217</v>
      </c>
    </row>
    <row r="133" spans="1:12">
      <c r="A133" s="68"/>
      <c r="B133" s="12" t="s">
        <v>718</v>
      </c>
      <c r="C133" s="12" t="s">
        <v>690</v>
      </c>
      <c r="D133" s="22">
        <v>50</v>
      </c>
      <c r="E133" s="22">
        <v>-0.0066</v>
      </c>
      <c r="F133" s="22">
        <v>0.002345</v>
      </c>
      <c r="G133" s="22">
        <v>0.004912</v>
      </c>
      <c r="H133" s="22">
        <f t="shared" si="20"/>
        <v>-0.0020038</v>
      </c>
      <c r="I133" s="22">
        <f t="shared" si="21"/>
        <v>-0.0111962</v>
      </c>
      <c r="J133" s="22">
        <f t="shared" si="22"/>
        <v>0.993421732162957</v>
      </c>
      <c r="K133" s="22">
        <f t="shared" si="23"/>
        <v>0.997998206266944</v>
      </c>
      <c r="L133" s="48">
        <f t="shared" si="24"/>
        <v>0.988866244184089</v>
      </c>
    </row>
    <row r="134" spans="1:12">
      <c r="A134" s="68"/>
      <c r="B134" s="12" t="s">
        <v>718</v>
      </c>
      <c r="C134" s="12" t="s">
        <v>691</v>
      </c>
      <c r="D134" s="22">
        <v>50</v>
      </c>
      <c r="E134" s="22">
        <v>-0.0148</v>
      </c>
      <c r="F134" s="22">
        <v>0.009721</v>
      </c>
      <c r="G134" s="22">
        <v>0.127989</v>
      </c>
      <c r="H134" s="22">
        <f t="shared" si="20"/>
        <v>0.00425316</v>
      </c>
      <c r="I134" s="22">
        <f t="shared" si="21"/>
        <v>-0.03385316</v>
      </c>
      <c r="J134" s="22">
        <f t="shared" si="22"/>
        <v>0.985308981694536</v>
      </c>
      <c r="K134" s="22">
        <f t="shared" si="23"/>
        <v>1.00426221752147</v>
      </c>
      <c r="L134" s="48">
        <f t="shared" si="24"/>
        <v>0.966713446418358</v>
      </c>
    </row>
    <row r="135" spans="1:12">
      <c r="A135" s="68"/>
      <c r="B135" s="12" t="s">
        <v>719</v>
      </c>
      <c r="C135" s="12" t="s">
        <v>689</v>
      </c>
      <c r="D135" s="22">
        <v>50</v>
      </c>
      <c r="E135" s="22">
        <v>-0.03725</v>
      </c>
      <c r="F135" s="22">
        <v>0.015464</v>
      </c>
      <c r="G135" s="22">
        <v>0.01988</v>
      </c>
      <c r="H135" s="22">
        <f t="shared" si="20"/>
        <v>-0.00694056</v>
      </c>
      <c r="I135" s="22">
        <f t="shared" si="21"/>
        <v>-0.06755944</v>
      </c>
      <c r="J135" s="22">
        <f t="shared" si="22"/>
        <v>0.963435246427586</v>
      </c>
      <c r="K135" s="22">
        <f t="shared" si="23"/>
        <v>0.993083470060392</v>
      </c>
      <c r="L135" s="48">
        <f t="shared" si="24"/>
        <v>0.934672162051531</v>
      </c>
    </row>
    <row r="136" spans="1:12">
      <c r="A136" s="68"/>
      <c r="B136" s="12" t="s">
        <v>719</v>
      </c>
      <c r="C136" s="12" t="s">
        <v>690</v>
      </c>
      <c r="D136" s="22">
        <v>50</v>
      </c>
      <c r="E136" s="22">
        <v>-0.00346</v>
      </c>
      <c r="F136" s="22">
        <v>0.002034</v>
      </c>
      <c r="G136" s="22">
        <v>0.089304</v>
      </c>
      <c r="H136" s="22">
        <f t="shared" si="20"/>
        <v>0.00052664</v>
      </c>
      <c r="I136" s="22">
        <f t="shared" si="21"/>
        <v>-0.00744664</v>
      </c>
      <c r="J136" s="22">
        <f t="shared" si="22"/>
        <v>0.996545978902345</v>
      </c>
      <c r="K136" s="22">
        <f t="shared" si="23"/>
        <v>1.00052677869919</v>
      </c>
      <c r="L136" s="48">
        <f t="shared" si="24"/>
        <v>0.992581017529176</v>
      </c>
    </row>
    <row r="137" spans="1:12">
      <c r="A137" s="68"/>
      <c r="B137" s="12" t="s">
        <v>719</v>
      </c>
      <c r="C137" s="12" t="s">
        <v>691</v>
      </c>
      <c r="D137" s="22">
        <v>50</v>
      </c>
      <c r="E137" s="22">
        <v>-0.01336</v>
      </c>
      <c r="F137" s="22">
        <v>0.007448</v>
      </c>
      <c r="G137" s="22">
        <v>0.07285</v>
      </c>
      <c r="H137" s="22">
        <f t="shared" si="20"/>
        <v>0.00123808</v>
      </c>
      <c r="I137" s="22">
        <f t="shared" si="21"/>
        <v>-0.02795808</v>
      </c>
      <c r="J137" s="22">
        <f t="shared" si="22"/>
        <v>0.986728848687057</v>
      </c>
      <c r="K137" s="22">
        <f t="shared" si="23"/>
        <v>1.00123884673744</v>
      </c>
      <c r="L137" s="48">
        <f t="shared" si="24"/>
        <v>0.972429130175978</v>
      </c>
    </row>
    <row r="138" spans="1:12">
      <c r="A138" s="68"/>
      <c r="B138" s="12" t="s">
        <v>720</v>
      </c>
      <c r="C138" s="12" t="s">
        <v>689</v>
      </c>
      <c r="D138" s="22">
        <v>50</v>
      </c>
      <c r="E138" s="22">
        <v>-0.0425</v>
      </c>
      <c r="F138" s="22">
        <v>0.022328</v>
      </c>
      <c r="G138" s="22">
        <v>0.062972</v>
      </c>
      <c r="H138" s="22">
        <f t="shared" si="20"/>
        <v>0.00126287999999999</v>
      </c>
      <c r="I138" s="22">
        <f t="shared" si="21"/>
        <v>-0.08626288</v>
      </c>
      <c r="J138" s="22">
        <f t="shared" si="22"/>
        <v>0.958390465520947</v>
      </c>
      <c r="K138" s="22">
        <f t="shared" si="23"/>
        <v>1.00126367776874</v>
      </c>
      <c r="L138" s="48">
        <f t="shared" si="24"/>
        <v>0.917353045751455</v>
      </c>
    </row>
    <row r="139" spans="1:12">
      <c r="A139" s="68"/>
      <c r="B139" s="12" t="s">
        <v>720</v>
      </c>
      <c r="C139" s="12" t="s">
        <v>690</v>
      </c>
      <c r="D139" s="22">
        <v>50</v>
      </c>
      <c r="E139" s="22">
        <v>-0.00302</v>
      </c>
      <c r="F139" s="22">
        <v>0.002232</v>
      </c>
      <c r="G139" s="22">
        <v>0.176385</v>
      </c>
      <c r="H139" s="22">
        <f t="shared" si="20"/>
        <v>0.00135472</v>
      </c>
      <c r="I139" s="22">
        <f t="shared" si="21"/>
        <v>-0.00739472</v>
      </c>
      <c r="J139" s="22">
        <f t="shared" si="22"/>
        <v>0.996984555612862</v>
      </c>
      <c r="K139" s="22">
        <f t="shared" si="23"/>
        <v>1.00135563804766</v>
      </c>
      <c r="L139" s="48">
        <f t="shared" si="24"/>
        <v>0.992632553673473</v>
      </c>
    </row>
    <row r="140" spans="1:12">
      <c r="A140" s="68"/>
      <c r="B140" s="12" t="s">
        <v>720</v>
      </c>
      <c r="C140" s="12" t="s">
        <v>691</v>
      </c>
      <c r="D140" s="22">
        <v>50</v>
      </c>
      <c r="E140" s="22">
        <v>-0.01542</v>
      </c>
      <c r="F140" s="22">
        <v>0.010626</v>
      </c>
      <c r="G140" s="22">
        <v>0.146743</v>
      </c>
      <c r="H140" s="22">
        <f t="shared" si="20"/>
        <v>0.00540696</v>
      </c>
      <c r="I140" s="22">
        <f t="shared" si="21"/>
        <v>-0.03624696</v>
      </c>
      <c r="J140" s="22">
        <f t="shared" si="22"/>
        <v>0.98469827946314</v>
      </c>
      <c r="K140" s="22">
        <f t="shared" si="23"/>
        <v>1.00542160398948</v>
      </c>
      <c r="L140" s="48">
        <f t="shared" si="24"/>
        <v>0.964402095330163</v>
      </c>
    </row>
    <row r="141" spans="1:12">
      <c r="A141" s="68"/>
      <c r="B141" s="12" t="s">
        <v>721</v>
      </c>
      <c r="C141" s="12" t="s">
        <v>689</v>
      </c>
      <c r="D141" s="22">
        <v>50</v>
      </c>
      <c r="E141" s="22">
        <v>-0.06266</v>
      </c>
      <c r="F141" s="22">
        <v>0.020077</v>
      </c>
      <c r="G141" s="22">
        <v>0.003049</v>
      </c>
      <c r="H141" s="22">
        <f t="shared" si="20"/>
        <v>-0.02330908</v>
      </c>
      <c r="I141" s="22">
        <f t="shared" si="21"/>
        <v>-0.10201092</v>
      </c>
      <c r="J141" s="22">
        <f t="shared" si="22"/>
        <v>0.939262768747272</v>
      </c>
      <c r="K141" s="22">
        <f t="shared" si="23"/>
        <v>0.976960478159144</v>
      </c>
      <c r="L141" s="48">
        <f t="shared" si="24"/>
        <v>0.903019690640014</v>
      </c>
    </row>
    <row r="142" spans="1:12">
      <c r="A142" s="68"/>
      <c r="B142" s="12" t="s">
        <v>721</v>
      </c>
      <c r="C142" s="12" t="s">
        <v>690</v>
      </c>
      <c r="D142" s="22">
        <v>50</v>
      </c>
      <c r="E142" s="22">
        <v>-0.00778</v>
      </c>
      <c r="F142" s="22">
        <v>0.002642</v>
      </c>
      <c r="G142" s="22">
        <v>0.003247</v>
      </c>
      <c r="H142" s="22">
        <f t="shared" si="20"/>
        <v>-0.00260168</v>
      </c>
      <c r="I142" s="22">
        <f t="shared" si="21"/>
        <v>-0.01295832</v>
      </c>
      <c r="J142" s="22">
        <f t="shared" si="22"/>
        <v>0.992250185867258</v>
      </c>
      <c r="K142" s="22">
        <f t="shared" si="23"/>
        <v>0.997401701436304</v>
      </c>
      <c r="L142" s="48">
        <f t="shared" si="24"/>
        <v>0.987125277544439</v>
      </c>
    </row>
    <row r="143" spans="1:12">
      <c r="A143" s="68"/>
      <c r="B143" s="12" t="s">
        <v>721</v>
      </c>
      <c r="C143" s="12" t="s">
        <v>691</v>
      </c>
      <c r="D143" s="22">
        <v>50</v>
      </c>
      <c r="E143" s="22">
        <v>-0.01279</v>
      </c>
      <c r="F143" s="22">
        <v>0.010123</v>
      </c>
      <c r="G143" s="22">
        <v>0.206346</v>
      </c>
      <c r="H143" s="22">
        <f t="shared" si="20"/>
        <v>0.00705108</v>
      </c>
      <c r="I143" s="22">
        <f t="shared" si="21"/>
        <v>-0.03263108</v>
      </c>
      <c r="J143" s="22">
        <f t="shared" si="22"/>
        <v>0.987291444455371</v>
      </c>
      <c r="K143" s="22">
        <f t="shared" si="23"/>
        <v>1.007075997395</v>
      </c>
      <c r="L143" s="48">
        <f t="shared" si="24"/>
        <v>0.967895569764483</v>
      </c>
    </row>
    <row r="144" spans="1:12">
      <c r="A144" s="68"/>
      <c r="B144" s="12" t="s">
        <v>722</v>
      </c>
      <c r="C144" s="12" t="s">
        <v>689</v>
      </c>
      <c r="D144" s="22">
        <v>50</v>
      </c>
      <c r="E144" s="22">
        <v>-0.03602</v>
      </c>
      <c r="F144" s="22">
        <v>0.013816</v>
      </c>
      <c r="G144" s="22">
        <v>0.012124</v>
      </c>
      <c r="H144" s="22">
        <f t="shared" si="20"/>
        <v>-0.00894064</v>
      </c>
      <c r="I144" s="22">
        <f t="shared" si="21"/>
        <v>-0.06309936</v>
      </c>
      <c r="J144" s="22">
        <f t="shared" si="22"/>
        <v>0.96462100087018</v>
      </c>
      <c r="K144" s="22">
        <f t="shared" si="23"/>
        <v>0.991099208675822</v>
      </c>
      <c r="L144" s="48">
        <f t="shared" si="24"/>
        <v>0.938850184900251</v>
      </c>
    </row>
    <row r="145" spans="1:12">
      <c r="A145" s="68"/>
      <c r="B145" s="12" t="s">
        <v>722</v>
      </c>
      <c r="C145" s="12" t="s">
        <v>690</v>
      </c>
      <c r="D145" s="22">
        <v>50</v>
      </c>
      <c r="E145" s="22">
        <v>-0.00465</v>
      </c>
      <c r="F145" s="22">
        <v>0.002179</v>
      </c>
      <c r="G145" s="22">
        <v>0.032827</v>
      </c>
      <c r="H145" s="22">
        <f t="shared" si="20"/>
        <v>-0.00037916</v>
      </c>
      <c r="I145" s="22">
        <f t="shared" si="21"/>
        <v>-0.00892084</v>
      </c>
      <c r="J145" s="22">
        <f t="shared" si="22"/>
        <v>0.995360794512025</v>
      </c>
      <c r="K145" s="22">
        <f t="shared" si="23"/>
        <v>0.999620911872069</v>
      </c>
      <c r="L145" s="48">
        <f t="shared" si="24"/>
        <v>0.99111883263443</v>
      </c>
    </row>
    <row r="146" ht="13.25" spans="1:12">
      <c r="A146" s="70"/>
      <c r="B146" s="15" t="s">
        <v>722</v>
      </c>
      <c r="C146" s="15" t="s">
        <v>691</v>
      </c>
      <c r="D146" s="24">
        <v>50</v>
      </c>
      <c r="E146" s="24">
        <v>-0.00912</v>
      </c>
      <c r="F146" s="24">
        <v>0.006771</v>
      </c>
      <c r="G146" s="24">
        <v>0.17778</v>
      </c>
      <c r="H146" s="24">
        <f t="shared" si="20"/>
        <v>0.00415116</v>
      </c>
      <c r="I146" s="24">
        <f t="shared" si="21"/>
        <v>-0.02239116</v>
      </c>
      <c r="J146" s="24">
        <f t="shared" si="22"/>
        <v>0.990921461062636</v>
      </c>
      <c r="K146" s="24">
        <f t="shared" si="23"/>
        <v>1.00415978799928</v>
      </c>
      <c r="L146" s="49">
        <f t="shared" si="24"/>
        <v>0.977857661429494</v>
      </c>
    </row>
    <row r="147" spans="1:12">
      <c r="A147" s="68" t="s">
        <v>50</v>
      </c>
      <c r="B147" s="10" t="s">
        <v>717</v>
      </c>
      <c r="C147" s="10" t="s">
        <v>689</v>
      </c>
      <c r="D147" s="26">
        <v>57</v>
      </c>
      <c r="E147" s="26">
        <v>-0.00658</v>
      </c>
      <c r="F147" s="26">
        <v>0.00337</v>
      </c>
      <c r="G147" s="26">
        <v>0.056033</v>
      </c>
      <c r="H147" s="26">
        <f t="shared" si="20"/>
        <v>2.52000000000004e-5</v>
      </c>
      <c r="I147" s="26">
        <f t="shared" si="21"/>
        <v>-0.0131852</v>
      </c>
      <c r="J147" s="26">
        <f t="shared" si="22"/>
        <v>0.993441600796286</v>
      </c>
      <c r="K147" s="26">
        <f t="shared" si="23"/>
        <v>1.00002520031752</v>
      </c>
      <c r="L147" s="47">
        <f t="shared" si="24"/>
        <v>0.986901343965456</v>
      </c>
    </row>
    <row r="148" spans="1:12">
      <c r="A148" s="68"/>
      <c r="B148" s="12" t="s">
        <v>717</v>
      </c>
      <c r="C148" s="12" t="s">
        <v>690</v>
      </c>
      <c r="D148" s="22">
        <v>57</v>
      </c>
      <c r="E148" s="22">
        <v>0.000404</v>
      </c>
      <c r="F148" s="22">
        <v>0.002002</v>
      </c>
      <c r="G148" s="22">
        <v>0.839901</v>
      </c>
      <c r="H148" s="22">
        <f t="shared" si="20"/>
        <v>0.00432792</v>
      </c>
      <c r="I148" s="22">
        <f t="shared" si="21"/>
        <v>-0.00351992</v>
      </c>
      <c r="J148" s="22">
        <f t="shared" si="22"/>
        <v>1.00040408161899</v>
      </c>
      <c r="K148" s="22">
        <f t="shared" si="23"/>
        <v>1.00433729897136</v>
      </c>
      <c r="L148" s="48">
        <f t="shared" si="24"/>
        <v>0.996486267656256</v>
      </c>
    </row>
    <row r="149" spans="1:12">
      <c r="A149" s="68"/>
      <c r="B149" s="12" t="s">
        <v>717</v>
      </c>
      <c r="C149" s="12" t="s">
        <v>691</v>
      </c>
      <c r="D149" s="22">
        <v>57</v>
      </c>
      <c r="E149" s="22">
        <v>-0.00455</v>
      </c>
      <c r="F149" s="22">
        <v>0.002287</v>
      </c>
      <c r="G149" s="22">
        <v>0.046643</v>
      </c>
      <c r="H149" s="22">
        <f t="shared" si="20"/>
        <v>-6.748e-5</v>
      </c>
      <c r="I149" s="22">
        <f t="shared" si="21"/>
        <v>-0.00903252</v>
      </c>
      <c r="J149" s="22">
        <f t="shared" si="22"/>
        <v>0.995460335568446</v>
      </c>
      <c r="K149" s="22">
        <f t="shared" si="23"/>
        <v>0.999932522276724</v>
      </c>
      <c r="L149" s="48">
        <f t="shared" si="24"/>
        <v>0.991008150663798</v>
      </c>
    </row>
    <row r="150" spans="1:12">
      <c r="A150" s="68"/>
      <c r="B150" s="12" t="s">
        <v>718</v>
      </c>
      <c r="C150" s="12" t="s">
        <v>689</v>
      </c>
      <c r="D150" s="22">
        <v>57</v>
      </c>
      <c r="E150" s="22">
        <v>-0.01056</v>
      </c>
      <c r="F150" s="22">
        <v>0.00847</v>
      </c>
      <c r="G150" s="22">
        <v>0.217763</v>
      </c>
      <c r="H150" s="22">
        <f t="shared" si="20"/>
        <v>0.0060412</v>
      </c>
      <c r="I150" s="22">
        <f t="shared" si="21"/>
        <v>-0.0271612</v>
      </c>
      <c r="J150" s="22">
        <f t="shared" si="22"/>
        <v>0.989495561053108</v>
      </c>
      <c r="K150" s="22">
        <f t="shared" si="23"/>
        <v>1.00605948485099</v>
      </c>
      <c r="L150" s="48">
        <f t="shared" si="24"/>
        <v>0.973204348338134</v>
      </c>
    </row>
    <row r="151" spans="1:12">
      <c r="A151" s="68"/>
      <c r="B151" s="12" t="s">
        <v>718</v>
      </c>
      <c r="C151" s="12" t="s">
        <v>690</v>
      </c>
      <c r="D151" s="22">
        <v>57</v>
      </c>
      <c r="E151" s="22">
        <v>-0.00859</v>
      </c>
      <c r="F151" s="22">
        <v>0.002654</v>
      </c>
      <c r="G151" s="22">
        <v>0.001209</v>
      </c>
      <c r="H151" s="22">
        <f t="shared" si="20"/>
        <v>-0.00338816</v>
      </c>
      <c r="I151" s="22">
        <f t="shared" si="21"/>
        <v>-0.01379184</v>
      </c>
      <c r="J151" s="22">
        <f t="shared" si="22"/>
        <v>0.991446788636509</v>
      </c>
      <c r="K151" s="22">
        <f t="shared" si="23"/>
        <v>0.996617573337111</v>
      </c>
      <c r="L151" s="48">
        <f t="shared" si="24"/>
        <v>0.98630283169325</v>
      </c>
    </row>
    <row r="152" spans="1:12">
      <c r="A152" s="68"/>
      <c r="B152" s="12" t="s">
        <v>718</v>
      </c>
      <c r="C152" s="12" t="s">
        <v>691</v>
      </c>
      <c r="D152" s="22">
        <v>57</v>
      </c>
      <c r="E152" s="22">
        <v>-0.0115</v>
      </c>
      <c r="F152" s="22">
        <v>0.005707</v>
      </c>
      <c r="G152" s="22">
        <v>0.043977</v>
      </c>
      <c r="H152" s="22">
        <f t="shared" si="20"/>
        <v>-0.00031428</v>
      </c>
      <c r="I152" s="22">
        <f t="shared" si="21"/>
        <v>-0.02268572</v>
      </c>
      <c r="J152" s="22">
        <f t="shared" si="22"/>
        <v>0.988565872247913</v>
      </c>
      <c r="K152" s="22">
        <f t="shared" si="23"/>
        <v>0.999685769380786</v>
      </c>
      <c r="L152" s="48">
        <f t="shared" si="24"/>
        <v>0.977569666094779</v>
      </c>
    </row>
    <row r="153" spans="1:12">
      <c r="A153" s="68"/>
      <c r="B153" s="12" t="s">
        <v>719</v>
      </c>
      <c r="C153" s="12" t="s">
        <v>689</v>
      </c>
      <c r="D153" s="22">
        <v>57</v>
      </c>
      <c r="E153" s="22">
        <v>-0.01058</v>
      </c>
      <c r="F153" s="22">
        <v>0.005163</v>
      </c>
      <c r="G153" s="22">
        <v>0.045252</v>
      </c>
      <c r="H153" s="22">
        <f t="shared" si="20"/>
        <v>-0.000460520000000001</v>
      </c>
      <c r="I153" s="22">
        <f t="shared" si="21"/>
        <v>-0.02069948</v>
      </c>
      <c r="J153" s="22">
        <f t="shared" si="22"/>
        <v>0.989475771339785</v>
      </c>
      <c r="K153" s="22">
        <f t="shared" si="23"/>
        <v>0.999539586023059</v>
      </c>
      <c r="L153" s="48">
        <f t="shared" si="24"/>
        <v>0.979513283674866</v>
      </c>
    </row>
    <row r="154" spans="1:12">
      <c r="A154" s="68"/>
      <c r="B154" s="12" t="s">
        <v>719</v>
      </c>
      <c r="C154" s="12" t="s">
        <v>690</v>
      </c>
      <c r="D154" s="22">
        <v>57</v>
      </c>
      <c r="E154" s="22">
        <v>-0.00264</v>
      </c>
      <c r="F154" s="22">
        <v>0.001406</v>
      </c>
      <c r="G154" s="22">
        <v>0.060708</v>
      </c>
      <c r="H154" s="22">
        <f t="shared" si="20"/>
        <v>0.00011576</v>
      </c>
      <c r="I154" s="22">
        <f t="shared" si="21"/>
        <v>-0.00539576</v>
      </c>
      <c r="J154" s="22">
        <f t="shared" si="22"/>
        <v>0.997363481735399</v>
      </c>
      <c r="K154" s="22">
        <f t="shared" si="23"/>
        <v>1.00011576670045</v>
      </c>
      <c r="L154" s="48">
        <f t="shared" si="24"/>
        <v>0.99461877096604</v>
      </c>
    </row>
    <row r="155" spans="1:12">
      <c r="A155" s="68"/>
      <c r="B155" s="12" t="s">
        <v>719</v>
      </c>
      <c r="C155" s="12" t="s">
        <v>691</v>
      </c>
      <c r="D155" s="22">
        <v>57</v>
      </c>
      <c r="E155" s="22">
        <v>-0.00712</v>
      </c>
      <c r="F155" s="22">
        <v>0.003674</v>
      </c>
      <c r="G155" s="22">
        <v>0.05268</v>
      </c>
      <c r="H155" s="22">
        <f t="shared" si="20"/>
        <v>8.1040000000001e-5</v>
      </c>
      <c r="I155" s="22">
        <f t="shared" si="21"/>
        <v>-0.01432104</v>
      </c>
      <c r="J155" s="22">
        <f t="shared" si="22"/>
        <v>0.992905287149573</v>
      </c>
      <c r="K155" s="22">
        <f t="shared" si="23"/>
        <v>1.00008104328383</v>
      </c>
      <c r="L155" s="48">
        <f t="shared" si="24"/>
        <v>0.985781018318715</v>
      </c>
    </row>
    <row r="156" spans="1:12">
      <c r="A156" s="68"/>
      <c r="B156" s="12" t="s">
        <v>720</v>
      </c>
      <c r="C156" s="12" t="s">
        <v>689</v>
      </c>
      <c r="D156" s="22">
        <v>57</v>
      </c>
      <c r="E156" s="22">
        <v>-0.00614</v>
      </c>
      <c r="F156" s="22">
        <v>0.00909</v>
      </c>
      <c r="G156" s="22">
        <v>0.502304</v>
      </c>
      <c r="H156" s="22">
        <f t="shared" si="20"/>
        <v>0.0116764</v>
      </c>
      <c r="I156" s="22">
        <f t="shared" si="21"/>
        <v>-0.0239564</v>
      </c>
      <c r="J156" s="22">
        <f t="shared" si="22"/>
        <v>0.993878811279889</v>
      </c>
      <c r="K156" s="22">
        <f t="shared" si="23"/>
        <v>1.01174483525825</v>
      </c>
      <c r="L156" s="48">
        <f t="shared" si="24"/>
        <v>0.976328276742808</v>
      </c>
    </row>
    <row r="157" spans="1:12">
      <c r="A157" s="68"/>
      <c r="B157" s="12" t="s">
        <v>720</v>
      </c>
      <c r="C157" s="12" t="s">
        <v>690</v>
      </c>
      <c r="D157" s="22">
        <v>57</v>
      </c>
      <c r="E157" s="22">
        <v>-0.00308</v>
      </c>
      <c r="F157" s="22">
        <v>0.001993</v>
      </c>
      <c r="G157" s="22">
        <v>0.122201</v>
      </c>
      <c r="H157" s="22">
        <f t="shared" si="20"/>
        <v>0.00082628</v>
      </c>
      <c r="I157" s="22">
        <f t="shared" si="21"/>
        <v>-0.00698628</v>
      </c>
      <c r="J157" s="22">
        <f t="shared" si="22"/>
        <v>0.996924738334062</v>
      </c>
      <c r="K157" s="22">
        <f t="shared" si="23"/>
        <v>1.00082662146336</v>
      </c>
      <c r="L157" s="48">
        <f t="shared" si="24"/>
        <v>0.993038067322055</v>
      </c>
    </row>
    <row r="158" spans="1:12">
      <c r="A158" s="68"/>
      <c r="B158" s="12" t="s">
        <v>720</v>
      </c>
      <c r="C158" s="12" t="s">
        <v>691</v>
      </c>
      <c r="D158" s="22">
        <v>57</v>
      </c>
      <c r="E158" s="22">
        <v>-0.0137</v>
      </c>
      <c r="F158" s="22">
        <v>0.006194</v>
      </c>
      <c r="G158" s="22">
        <v>0.026961</v>
      </c>
      <c r="H158" s="22">
        <f t="shared" si="20"/>
        <v>-0.00155976</v>
      </c>
      <c r="I158" s="22">
        <f t="shared" si="21"/>
        <v>-0.02584024</v>
      </c>
      <c r="J158" s="22">
        <f t="shared" si="22"/>
        <v>0.986393417904968</v>
      </c>
      <c r="K158" s="22">
        <f t="shared" si="23"/>
        <v>0.998441455793431</v>
      </c>
      <c r="L158" s="48">
        <f t="shared" si="24"/>
        <v>0.97449076181743</v>
      </c>
    </row>
    <row r="159" spans="1:12">
      <c r="A159" s="68"/>
      <c r="B159" s="12" t="s">
        <v>721</v>
      </c>
      <c r="C159" s="12" t="s">
        <v>689</v>
      </c>
      <c r="D159" s="22">
        <v>57</v>
      </c>
      <c r="E159" s="22">
        <v>-0.00834</v>
      </c>
      <c r="F159" s="22">
        <v>0.007535</v>
      </c>
      <c r="G159" s="22">
        <v>0.27308</v>
      </c>
      <c r="H159" s="22">
        <f t="shared" si="20"/>
        <v>0.0064286</v>
      </c>
      <c r="I159" s="22">
        <f t="shared" si="21"/>
        <v>-0.0231086</v>
      </c>
      <c r="J159" s="22">
        <f t="shared" si="22"/>
        <v>0.991694681318963</v>
      </c>
      <c r="K159" s="22">
        <f t="shared" si="23"/>
        <v>1.00644930779925</v>
      </c>
      <c r="L159" s="48">
        <f t="shared" si="24"/>
        <v>0.977156358830228</v>
      </c>
    </row>
    <row r="160" spans="1:12">
      <c r="A160" s="68"/>
      <c r="B160" s="12" t="s">
        <v>721</v>
      </c>
      <c r="C160" s="12" t="s">
        <v>690</v>
      </c>
      <c r="D160" s="22">
        <v>57</v>
      </c>
      <c r="E160" s="22">
        <v>-0.00603</v>
      </c>
      <c r="F160" s="22">
        <v>0.002383</v>
      </c>
      <c r="G160" s="22">
        <v>0.011376</v>
      </c>
      <c r="H160" s="22">
        <f t="shared" si="20"/>
        <v>-0.00135932</v>
      </c>
      <c r="I160" s="22">
        <f t="shared" si="21"/>
        <v>-0.01070068</v>
      </c>
      <c r="J160" s="22">
        <f t="shared" si="22"/>
        <v>0.993988143962317</v>
      </c>
      <c r="K160" s="22">
        <f t="shared" si="23"/>
        <v>0.998641603456959</v>
      </c>
      <c r="L160" s="48">
        <f t="shared" si="24"/>
        <v>0.989356368608606</v>
      </c>
    </row>
    <row r="161" spans="1:12">
      <c r="A161" s="68"/>
      <c r="B161" s="12" t="s">
        <v>721</v>
      </c>
      <c r="C161" s="12" t="s">
        <v>691</v>
      </c>
      <c r="D161" s="22">
        <v>57</v>
      </c>
      <c r="E161" s="22">
        <v>0.002718</v>
      </c>
      <c r="F161" s="22">
        <v>0.005264</v>
      </c>
      <c r="G161" s="22">
        <v>0.605582</v>
      </c>
      <c r="H161" s="22">
        <f t="shared" si="20"/>
        <v>0.01303544</v>
      </c>
      <c r="I161" s="22">
        <f t="shared" si="21"/>
        <v>-0.00759944</v>
      </c>
      <c r="J161" s="22">
        <f t="shared" si="22"/>
        <v>1.00272169711082</v>
      </c>
      <c r="K161" s="22">
        <f t="shared" si="23"/>
        <v>1.01312077172373</v>
      </c>
      <c r="L161" s="48">
        <f t="shared" si="24"/>
        <v>0.992429362736419</v>
      </c>
    </row>
    <row r="162" spans="1:12">
      <c r="A162" s="68"/>
      <c r="B162" s="12" t="s">
        <v>722</v>
      </c>
      <c r="C162" s="12" t="s">
        <v>689</v>
      </c>
      <c r="D162" s="22">
        <v>57</v>
      </c>
      <c r="E162" s="22">
        <v>-0.00991</v>
      </c>
      <c r="F162" s="22">
        <v>0.006423</v>
      </c>
      <c r="G162" s="22">
        <v>0.128574</v>
      </c>
      <c r="H162" s="22">
        <f t="shared" si="20"/>
        <v>0.00267908</v>
      </c>
      <c r="I162" s="22">
        <f t="shared" si="21"/>
        <v>-0.02249908</v>
      </c>
      <c r="J162" s="22">
        <f t="shared" si="22"/>
        <v>0.990138942244028</v>
      </c>
      <c r="K162" s="22">
        <f t="shared" si="23"/>
        <v>1.00268267194181</v>
      </c>
      <c r="L162" s="48">
        <f t="shared" si="24"/>
        <v>0.977752136724888</v>
      </c>
    </row>
    <row r="163" spans="1:12">
      <c r="A163" s="68"/>
      <c r="B163" s="12" t="s">
        <v>722</v>
      </c>
      <c r="C163" s="12" t="s">
        <v>690</v>
      </c>
      <c r="D163" s="22">
        <v>57</v>
      </c>
      <c r="E163" s="22">
        <v>-0.01253</v>
      </c>
      <c r="F163" s="22">
        <v>0.002131</v>
      </c>
      <c r="G163" s="22">
        <v>4.16e-9</v>
      </c>
      <c r="H163" s="22">
        <f t="shared" si="20"/>
        <v>-0.00835324</v>
      </c>
      <c r="I163" s="22">
        <f t="shared" si="21"/>
        <v>-0.01670676</v>
      </c>
      <c r="J163" s="22">
        <f t="shared" si="22"/>
        <v>0.987548173604272</v>
      </c>
      <c r="K163" s="22">
        <f t="shared" si="23"/>
        <v>0.991681551368303</v>
      </c>
      <c r="L163" s="48">
        <f t="shared" si="24"/>
        <v>0.983432023963238</v>
      </c>
    </row>
    <row r="164" ht="13.25" spans="1:12">
      <c r="A164" s="70"/>
      <c r="B164" s="15" t="s">
        <v>722</v>
      </c>
      <c r="C164" s="15" t="s">
        <v>691</v>
      </c>
      <c r="D164" s="24">
        <v>57</v>
      </c>
      <c r="E164" s="24">
        <v>-0.00824</v>
      </c>
      <c r="F164" s="24">
        <v>0.004332</v>
      </c>
      <c r="G164" s="24">
        <v>0.057231</v>
      </c>
      <c r="H164" s="24">
        <f t="shared" ref="H164:H182" si="25">E164+1.96*F164</f>
        <v>0.000250719999999999</v>
      </c>
      <c r="I164" s="24">
        <f t="shared" ref="I164:I182" si="26">E164-1.96*F164</f>
        <v>-0.01673072</v>
      </c>
      <c r="J164" s="24">
        <f t="shared" ref="J164:J182" si="27">EXP(E164)</f>
        <v>0.991793855745733</v>
      </c>
      <c r="K164" s="24">
        <f t="shared" ref="K164:K182" si="28">EXP(H164)</f>
        <v>1.00025075143289</v>
      </c>
      <c r="L164" s="49">
        <f t="shared" ref="L164:L182" si="29">EXP(I164)</f>
        <v>0.983408461214227</v>
      </c>
    </row>
    <row r="165" spans="1:12">
      <c r="A165" s="68" t="s">
        <v>48</v>
      </c>
      <c r="B165" s="10" t="s">
        <v>717</v>
      </c>
      <c r="C165" s="10" t="s">
        <v>689</v>
      </c>
      <c r="D165" s="26">
        <v>19</v>
      </c>
      <c r="E165" s="26">
        <v>0.003422</v>
      </c>
      <c r="F165" s="26">
        <v>0.008549</v>
      </c>
      <c r="G165" s="26">
        <v>0.69393</v>
      </c>
      <c r="H165" s="26">
        <f t="shared" si="25"/>
        <v>0.02017804</v>
      </c>
      <c r="I165" s="26">
        <f t="shared" si="26"/>
        <v>-0.01333404</v>
      </c>
      <c r="J165" s="26">
        <f t="shared" si="27"/>
        <v>1.00342786172637</v>
      </c>
      <c r="K165" s="26">
        <f t="shared" si="28"/>
        <v>1.02038299284359</v>
      </c>
      <c r="L165" s="47">
        <f t="shared" si="29"/>
        <v>0.986754464500461</v>
      </c>
    </row>
    <row r="166" spans="1:12">
      <c r="A166" s="68"/>
      <c r="B166" s="12" t="s">
        <v>717</v>
      </c>
      <c r="C166" s="12" t="s">
        <v>690</v>
      </c>
      <c r="D166" s="22">
        <v>19</v>
      </c>
      <c r="E166" s="22">
        <v>0.003284</v>
      </c>
      <c r="F166" s="22">
        <v>0.002892</v>
      </c>
      <c r="G166" s="22">
        <v>0.256154</v>
      </c>
      <c r="H166" s="22">
        <f t="shared" si="25"/>
        <v>0.00895232</v>
      </c>
      <c r="I166" s="22">
        <f t="shared" si="26"/>
        <v>-0.00238432</v>
      </c>
      <c r="J166" s="22">
        <f t="shared" si="27"/>
        <v>1.00328939823565</v>
      </c>
      <c r="K166" s="22">
        <f t="shared" si="28"/>
        <v>1.00899251186397</v>
      </c>
      <c r="L166" s="48">
        <f t="shared" si="29"/>
        <v>0.997618520233141</v>
      </c>
    </row>
    <row r="167" spans="1:12">
      <c r="A167" s="68"/>
      <c r="B167" s="12" t="s">
        <v>717</v>
      </c>
      <c r="C167" s="12" t="s">
        <v>691</v>
      </c>
      <c r="D167" s="22">
        <v>19</v>
      </c>
      <c r="E167" s="22">
        <v>0.002248</v>
      </c>
      <c r="F167" s="22">
        <v>0.005972</v>
      </c>
      <c r="G167" s="22">
        <v>0.706615</v>
      </c>
      <c r="H167" s="22">
        <f t="shared" si="25"/>
        <v>0.01395312</v>
      </c>
      <c r="I167" s="22">
        <f t="shared" si="26"/>
        <v>-0.00945712</v>
      </c>
      <c r="J167" s="22">
        <f t="shared" si="27"/>
        <v>1.00225052864644</v>
      </c>
      <c r="K167" s="22">
        <f t="shared" si="28"/>
        <v>1.01405091911708</v>
      </c>
      <c r="L167" s="48">
        <f t="shared" si="29"/>
        <v>0.990587457922415</v>
      </c>
    </row>
    <row r="168" spans="1:12">
      <c r="A168" s="68"/>
      <c r="B168" s="12" t="s">
        <v>718</v>
      </c>
      <c r="C168" s="12" t="s">
        <v>689</v>
      </c>
      <c r="D168" s="22">
        <v>19</v>
      </c>
      <c r="E168" s="22">
        <v>0.002172</v>
      </c>
      <c r="F168" s="22">
        <v>0.012181</v>
      </c>
      <c r="G168" s="22">
        <v>0.860607</v>
      </c>
      <c r="H168" s="22">
        <f t="shared" si="25"/>
        <v>0.02604676</v>
      </c>
      <c r="I168" s="22">
        <f t="shared" si="26"/>
        <v>-0.02170276</v>
      </c>
      <c r="J168" s="22">
        <f t="shared" si="27"/>
        <v>1.00217436050069</v>
      </c>
      <c r="K168" s="22">
        <f t="shared" si="28"/>
        <v>1.02638894129826</v>
      </c>
      <c r="L168" s="48">
        <f t="shared" si="29"/>
        <v>0.978531050397512</v>
      </c>
    </row>
    <row r="169" spans="1:12">
      <c r="A169" s="68"/>
      <c r="B169" s="12" t="s">
        <v>718</v>
      </c>
      <c r="C169" s="12" t="s">
        <v>690</v>
      </c>
      <c r="D169" s="22">
        <v>19</v>
      </c>
      <c r="E169" s="22">
        <v>0.001331</v>
      </c>
      <c r="F169" s="22">
        <v>0.002745</v>
      </c>
      <c r="G169" s="22">
        <v>0.62789</v>
      </c>
      <c r="H169" s="22">
        <f t="shared" si="25"/>
        <v>0.0067112</v>
      </c>
      <c r="I169" s="22">
        <f t="shared" si="26"/>
        <v>-0.0040492</v>
      </c>
      <c r="J169" s="22">
        <f t="shared" si="27"/>
        <v>1.00133188617362</v>
      </c>
      <c r="K169" s="22">
        <f t="shared" si="28"/>
        <v>1.00673377056633</v>
      </c>
      <c r="L169" s="48">
        <f t="shared" si="29"/>
        <v>0.995958986956384</v>
      </c>
    </row>
    <row r="170" spans="1:12">
      <c r="A170" s="68"/>
      <c r="B170" s="12" t="s">
        <v>718</v>
      </c>
      <c r="C170" s="12" t="s">
        <v>691</v>
      </c>
      <c r="D170" s="22">
        <v>19</v>
      </c>
      <c r="E170" s="22">
        <v>0.007211</v>
      </c>
      <c r="F170" s="22">
        <v>0.008604</v>
      </c>
      <c r="G170" s="22">
        <v>0.401942</v>
      </c>
      <c r="H170" s="22">
        <f t="shared" si="25"/>
        <v>0.02407484</v>
      </c>
      <c r="I170" s="22">
        <f t="shared" si="26"/>
        <v>-0.00965284</v>
      </c>
      <c r="J170" s="22">
        <f t="shared" si="27"/>
        <v>1.00723706186688</v>
      </c>
      <c r="K170" s="22">
        <f t="shared" si="28"/>
        <v>1.02436697864662</v>
      </c>
      <c r="L170" s="48">
        <f t="shared" si="29"/>
        <v>0.990393599116792</v>
      </c>
    </row>
    <row r="171" spans="1:12">
      <c r="A171" s="68"/>
      <c r="B171" s="12" t="s">
        <v>719</v>
      </c>
      <c r="C171" s="12" t="s">
        <v>689</v>
      </c>
      <c r="D171" s="22">
        <v>19</v>
      </c>
      <c r="E171" s="22">
        <v>0.002231</v>
      </c>
      <c r="F171" s="22">
        <v>0.015755</v>
      </c>
      <c r="G171" s="22">
        <v>0.889076</v>
      </c>
      <c r="H171" s="22">
        <f t="shared" si="25"/>
        <v>0.0331108</v>
      </c>
      <c r="I171" s="22">
        <f t="shared" si="26"/>
        <v>-0.0286488</v>
      </c>
      <c r="J171" s="22">
        <f t="shared" si="27"/>
        <v>1.00223349053228</v>
      </c>
      <c r="K171" s="22">
        <f t="shared" si="28"/>
        <v>1.03366506298555</v>
      </c>
      <c r="L171" s="48">
        <f t="shared" si="29"/>
        <v>0.971757685843892</v>
      </c>
    </row>
    <row r="172" spans="1:12">
      <c r="A172" s="68"/>
      <c r="B172" s="12" t="s">
        <v>719</v>
      </c>
      <c r="C172" s="12" t="s">
        <v>690</v>
      </c>
      <c r="D172" s="22">
        <v>19</v>
      </c>
      <c r="E172" s="22">
        <v>0.00367</v>
      </c>
      <c r="F172" s="22">
        <v>0.002799</v>
      </c>
      <c r="G172" s="22">
        <v>0.189791</v>
      </c>
      <c r="H172" s="22">
        <f t="shared" si="25"/>
        <v>0.00915604</v>
      </c>
      <c r="I172" s="22">
        <f t="shared" si="26"/>
        <v>-0.00181604</v>
      </c>
      <c r="J172" s="22">
        <f t="shared" si="27"/>
        <v>1.00367674269604</v>
      </c>
      <c r="K172" s="22">
        <f t="shared" si="28"/>
        <v>1.00919808475743</v>
      </c>
      <c r="L172" s="48">
        <f t="shared" si="29"/>
        <v>0.998185608002877</v>
      </c>
    </row>
    <row r="173" spans="1:12">
      <c r="A173" s="68"/>
      <c r="B173" s="12" t="s">
        <v>719</v>
      </c>
      <c r="C173" s="12" t="s">
        <v>691</v>
      </c>
      <c r="D173" s="22">
        <v>19</v>
      </c>
      <c r="E173" s="22">
        <v>0.007058</v>
      </c>
      <c r="F173" s="22">
        <v>0.011071</v>
      </c>
      <c r="G173" s="22">
        <v>0.523768</v>
      </c>
      <c r="H173" s="22">
        <f t="shared" si="25"/>
        <v>0.02875716</v>
      </c>
      <c r="I173" s="22">
        <f t="shared" si="26"/>
        <v>-0.01464116</v>
      </c>
      <c r="J173" s="22">
        <f t="shared" si="27"/>
        <v>1.00708296638502</v>
      </c>
      <c r="K173" s="22">
        <f t="shared" si="28"/>
        <v>1.02917463935739</v>
      </c>
      <c r="L173" s="48">
        <f t="shared" si="29"/>
        <v>0.985465500603591</v>
      </c>
    </row>
    <row r="174" spans="1:12">
      <c r="A174" s="68"/>
      <c r="B174" s="12" t="s">
        <v>720</v>
      </c>
      <c r="C174" s="12" t="s">
        <v>689</v>
      </c>
      <c r="D174" s="22">
        <v>19</v>
      </c>
      <c r="E174" s="22">
        <v>-0.01412</v>
      </c>
      <c r="F174" s="22">
        <v>0.01517</v>
      </c>
      <c r="G174" s="22">
        <v>0.365042</v>
      </c>
      <c r="H174" s="22">
        <f t="shared" si="25"/>
        <v>0.0156132</v>
      </c>
      <c r="I174" s="22">
        <f t="shared" si="26"/>
        <v>-0.0438532</v>
      </c>
      <c r="J174" s="22">
        <f t="shared" si="27"/>
        <v>0.985979219657169</v>
      </c>
      <c r="K174" s="22">
        <f t="shared" si="28"/>
        <v>1.01573572283444</v>
      </c>
      <c r="L174" s="48">
        <f t="shared" si="29"/>
        <v>0.957094448625802</v>
      </c>
    </row>
    <row r="175" spans="1:12">
      <c r="A175" s="68"/>
      <c r="B175" s="12" t="s">
        <v>720</v>
      </c>
      <c r="C175" s="12" t="s">
        <v>690</v>
      </c>
      <c r="D175" s="22">
        <v>19</v>
      </c>
      <c r="E175" s="22">
        <v>-0.00717</v>
      </c>
      <c r="F175" s="22">
        <v>0.00292</v>
      </c>
      <c r="G175" s="22">
        <v>0.014066</v>
      </c>
      <c r="H175" s="22">
        <f t="shared" si="25"/>
        <v>-0.0014468</v>
      </c>
      <c r="I175" s="22">
        <f t="shared" si="26"/>
        <v>-0.0128932</v>
      </c>
      <c r="J175" s="22">
        <f t="shared" si="27"/>
        <v>0.992855643126327</v>
      </c>
      <c r="K175" s="22">
        <f t="shared" si="28"/>
        <v>0.998554246110555</v>
      </c>
      <c r="L175" s="48">
        <f t="shared" si="29"/>
        <v>0.987189561235567</v>
      </c>
    </row>
    <row r="176" spans="1:12">
      <c r="A176" s="68"/>
      <c r="B176" s="12" t="s">
        <v>720</v>
      </c>
      <c r="C176" s="12" t="s">
        <v>691</v>
      </c>
      <c r="D176" s="22">
        <v>19</v>
      </c>
      <c r="E176" s="22">
        <v>-0.00768</v>
      </c>
      <c r="F176" s="22">
        <v>0.010711</v>
      </c>
      <c r="G176" s="22">
        <v>0.473183</v>
      </c>
      <c r="H176" s="22">
        <f t="shared" si="25"/>
        <v>0.01331356</v>
      </c>
      <c r="I176" s="22">
        <f t="shared" si="26"/>
        <v>-0.02867356</v>
      </c>
      <c r="J176" s="22">
        <f t="shared" si="27"/>
        <v>0.992349415847261</v>
      </c>
      <c r="K176" s="22">
        <f t="shared" si="28"/>
        <v>1.01340258005921</v>
      </c>
      <c r="L176" s="48">
        <f t="shared" si="29"/>
        <v>0.97173362542146</v>
      </c>
    </row>
    <row r="177" spans="1:12">
      <c r="A177" s="68"/>
      <c r="B177" s="12" t="s">
        <v>721</v>
      </c>
      <c r="C177" s="12" t="s">
        <v>689</v>
      </c>
      <c r="D177" s="22">
        <v>19</v>
      </c>
      <c r="E177" s="22">
        <v>0.005661</v>
      </c>
      <c r="F177" s="22">
        <v>0.018241</v>
      </c>
      <c r="G177" s="22">
        <v>0.760081</v>
      </c>
      <c r="H177" s="22">
        <f t="shared" si="25"/>
        <v>0.04141336</v>
      </c>
      <c r="I177" s="22">
        <f t="shared" si="26"/>
        <v>-0.03009136</v>
      </c>
      <c r="J177" s="22">
        <f t="shared" si="27"/>
        <v>1.00567705373961</v>
      </c>
      <c r="K177" s="22">
        <f t="shared" si="28"/>
        <v>1.0422828545529</v>
      </c>
      <c r="L177" s="48">
        <f t="shared" si="29"/>
        <v>0.970356877694424</v>
      </c>
    </row>
    <row r="178" spans="1:12">
      <c r="A178" s="68"/>
      <c r="B178" s="12" t="s">
        <v>721</v>
      </c>
      <c r="C178" s="12" t="s">
        <v>690</v>
      </c>
      <c r="D178" s="22">
        <v>19</v>
      </c>
      <c r="E178" s="22">
        <v>0.011736</v>
      </c>
      <c r="F178" s="22">
        <v>0.003052</v>
      </c>
      <c r="G178" s="22">
        <v>0.000121</v>
      </c>
      <c r="H178" s="22">
        <f t="shared" si="25"/>
        <v>0.01771792</v>
      </c>
      <c r="I178" s="22">
        <f t="shared" si="26"/>
        <v>0.00575408</v>
      </c>
      <c r="J178" s="22">
        <f t="shared" si="27"/>
        <v>1.01180513704741</v>
      </c>
      <c r="K178" s="22">
        <f t="shared" si="28"/>
        <v>1.01787581348077</v>
      </c>
      <c r="L178" s="48">
        <f t="shared" si="29"/>
        <v>1.00577066651644</v>
      </c>
    </row>
    <row r="179" spans="1:12">
      <c r="A179" s="68"/>
      <c r="B179" s="12" t="s">
        <v>721</v>
      </c>
      <c r="C179" s="12" t="s">
        <v>691</v>
      </c>
      <c r="D179" s="22">
        <v>19</v>
      </c>
      <c r="E179" s="22">
        <v>0.012216</v>
      </c>
      <c r="F179" s="22">
        <v>0.012826</v>
      </c>
      <c r="G179" s="22">
        <v>0.340845</v>
      </c>
      <c r="H179" s="22">
        <f t="shared" si="25"/>
        <v>0.03735496</v>
      </c>
      <c r="I179" s="22">
        <f t="shared" si="26"/>
        <v>-0.01292296</v>
      </c>
      <c r="J179" s="22">
        <f t="shared" si="27"/>
        <v>1.0122909200918</v>
      </c>
      <c r="K179" s="22">
        <f t="shared" si="28"/>
        <v>1.03806142573347</v>
      </c>
      <c r="L179" s="48">
        <f t="shared" si="29"/>
        <v>0.987160182911377</v>
      </c>
    </row>
    <row r="180" spans="1:12">
      <c r="A180" s="68"/>
      <c r="B180" s="12" t="s">
        <v>722</v>
      </c>
      <c r="C180" s="12" t="s">
        <v>689</v>
      </c>
      <c r="D180" s="22">
        <v>19</v>
      </c>
      <c r="E180" s="22">
        <v>0.008725</v>
      </c>
      <c r="F180" s="22">
        <v>0.008254</v>
      </c>
      <c r="G180" s="22">
        <v>0.305264</v>
      </c>
      <c r="H180" s="22">
        <f t="shared" si="25"/>
        <v>0.02490284</v>
      </c>
      <c r="I180" s="22">
        <f t="shared" si="26"/>
        <v>-0.00745284</v>
      </c>
      <c r="J180" s="22">
        <f t="shared" si="27"/>
        <v>1.00876317375373</v>
      </c>
      <c r="K180" s="22">
        <f t="shared" si="28"/>
        <v>1.02521550574668</v>
      </c>
      <c r="L180" s="48">
        <f t="shared" si="29"/>
        <v>0.992574863545945</v>
      </c>
    </row>
    <row r="181" spans="1:12">
      <c r="A181" s="68"/>
      <c r="B181" s="12" t="s">
        <v>722</v>
      </c>
      <c r="C181" s="12" t="s">
        <v>690</v>
      </c>
      <c r="D181" s="22">
        <v>19</v>
      </c>
      <c r="E181" s="22">
        <v>0.00367</v>
      </c>
      <c r="F181" s="22">
        <v>0.002812</v>
      </c>
      <c r="G181" s="22">
        <v>0.191898</v>
      </c>
      <c r="H181" s="22">
        <f t="shared" si="25"/>
        <v>0.00918152</v>
      </c>
      <c r="I181" s="22">
        <f t="shared" si="26"/>
        <v>-0.00184152</v>
      </c>
      <c r="J181" s="22">
        <f t="shared" si="27"/>
        <v>1.00367674269604</v>
      </c>
      <c r="K181" s="22">
        <f t="shared" si="28"/>
        <v>1.00922379945224</v>
      </c>
      <c r="L181" s="48">
        <f t="shared" si="29"/>
        <v>0.998160174557608</v>
      </c>
    </row>
    <row r="182" ht="13.25" spans="1:12">
      <c r="A182" s="70"/>
      <c r="B182" s="15" t="s">
        <v>722</v>
      </c>
      <c r="C182" s="15" t="s">
        <v>691</v>
      </c>
      <c r="D182" s="24">
        <v>19</v>
      </c>
      <c r="E182" s="24">
        <v>0.009972</v>
      </c>
      <c r="F182" s="24">
        <v>0.005548</v>
      </c>
      <c r="G182" s="24">
        <v>0.072242</v>
      </c>
      <c r="H182" s="24">
        <f t="shared" si="25"/>
        <v>0.02084608</v>
      </c>
      <c r="I182" s="24">
        <f t="shared" si="26"/>
        <v>-0.00090208</v>
      </c>
      <c r="J182" s="24">
        <f t="shared" si="27"/>
        <v>1.01002188607543</v>
      </c>
      <c r="K182" s="24">
        <f t="shared" si="28"/>
        <v>1.02106487723579</v>
      </c>
      <c r="L182" s="49">
        <f t="shared" si="29"/>
        <v>0.999098326751846</v>
      </c>
    </row>
  </sheetData>
  <mergeCells count="11">
    <mergeCell ref="A1:L1"/>
    <mergeCell ref="A3:A20"/>
    <mergeCell ref="A21:A38"/>
    <mergeCell ref="A39:A56"/>
    <mergeCell ref="A57:A74"/>
    <mergeCell ref="A75:A92"/>
    <mergeCell ref="A93:A110"/>
    <mergeCell ref="A111:A128"/>
    <mergeCell ref="A129:A146"/>
    <mergeCell ref="A147:A164"/>
    <mergeCell ref="A165:A18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Directory</vt:lpstr>
      <vt:lpstr>Supplementary Table S1</vt:lpstr>
      <vt:lpstr>Supplementary Table S2</vt:lpstr>
      <vt:lpstr>Supplementary Table S3</vt:lpstr>
      <vt:lpstr>Supplementary Table S4</vt:lpstr>
      <vt:lpstr>Supplementary Table S5</vt:lpstr>
      <vt:lpstr>Supplementary Table S6</vt:lpstr>
      <vt:lpstr>Supplementary Table S7</vt:lpstr>
      <vt:lpstr>Supplementary Table S8</vt:lpstr>
      <vt:lpstr>Supplementary Table S9</vt:lpstr>
      <vt:lpstr>Supplementary Table S10</vt:lpstr>
      <vt:lpstr>Supplementary Table S11</vt:lpstr>
      <vt:lpstr>Supplementary Table S12</vt:lpstr>
      <vt:lpstr>Supplementary Table S13</vt:lpstr>
      <vt:lpstr>Supplementary Table S14</vt:lpstr>
      <vt:lpstr>Supplementary Table S15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SiO₂</cp:lastModifiedBy>
  <dcterms:created xsi:type="dcterms:W3CDTF">2015-06-05T18:19:00Z</dcterms:created>
  <dcterms:modified xsi:type="dcterms:W3CDTF">2024-04-06T05:59:17Z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00DFF1B360424C68BABB011A6CF245F6_13</vt:lpwstr>
  </property>
  <property fmtid="{D5CDD505-2E9C-101B-9397-08002B2CF9AE}" pid="3" name="KSOProductBuildVer">
    <vt:lpwstr>2052-12.1.0.16417</vt:lpwstr>
  </property>
</Properties>
</file>